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6\OAI 2026\PRESUPUESTO 2026\"/>
    </mc:Choice>
  </mc:AlternateContent>
  <xr:revisionPtr revIDLastSave="0" documentId="13_ncr:1_{52982F2B-C775-448D-AF8D-E10F2408AF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4" sheetId="4" r:id="rId2"/>
    <sheet name="Hoja2" sheetId="2" state="hidden" r:id="rId3"/>
    <sheet name="Hoja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1" l="1"/>
  <c r="B67" i="1"/>
  <c r="B62" i="1"/>
  <c r="B52" i="1"/>
  <c r="B44" i="1"/>
  <c r="B36" i="1"/>
  <c r="B26" i="1"/>
  <c r="B16" i="1"/>
  <c r="B10" i="1"/>
  <c r="B75" i="1" l="1"/>
  <c r="B88" i="1" s="1"/>
</calcChain>
</file>

<file path=xl/sharedStrings.xml><?xml version="1.0" encoding="utf-8"?>
<sst xmlns="http://schemas.openxmlformats.org/spreadsheetml/2006/main" count="88" uniqueCount="88">
  <si>
    <t>MINISTERIO DE CULTURA</t>
  </si>
  <si>
    <t>ARCHIVO GENERAL DE LA NACIÓN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</si>
  <si>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</si>
  <si>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</si>
  <si>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</si>
  <si>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</si>
  <si>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</si>
  <si>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</si>
  <si>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</si>
  <si>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</si>
  <si>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</si>
  <si>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</si>
  <si>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</si>
  <si>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</si>
  <si>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</si>
  <si>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</si>
  <si>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</si>
  <si>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</si>
  <si>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</si>
  <si>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</si>
  <si>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</si>
  <si>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</si>
  <si>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</si>
  <si>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</si>
  <si>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</si>
  <si>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</si>
  <si>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</si>
  <si>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</si>
  <si>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</si>
  <si>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</si>
  <si>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</si>
  <si>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</si>
  <si>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</si>
  <si>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</si>
  <si>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</si>
  <si>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</si>
  <si>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</si>
  <si>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</si>
  <si>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</si>
  <si>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</si>
  <si>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</si>
  <si>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</si>
  <si>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</si>
  <si>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</si>
  <si>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</si>
  <si>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</si>
  <si>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</si>
  <si>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</si>
  <si>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</si>
  <si>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</si>
  <si>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</si>
  <si>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</si>
  <si>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</si>
  <si>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</si>
  <si>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</si>
  <si>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</si>
  <si>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</si>
  <si>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</si>
  <si>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</si>
  <si>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</si>
  <si>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</si>
  <si>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</si>
  <si>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</si>
  <si>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</si>
  <si>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</si>
  <si>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</si>
  <si>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</si>
  <si>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</si>
  <si>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</si>
  <si>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</si>
  <si>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</si>
  <si>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</si>
  <si>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</si>
  <si>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</si>
  <si>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</si>
  <si>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</si>
  <si>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</si>
  <si>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</si>
  <si>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</si>
  <si>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2.3.3 - PAPEL, CARTÓN E IMPRESOS</t>
  </si>
  <si>
    <t>2.3.5 - CUERO, CAUCHO Y PLÁSTICO</t>
  </si>
  <si>
    <t xml:space="preserve">Presupuesto de Gastos y Aplicaciones Financieras </t>
  </si>
  <si>
    <t xml:space="preserve">Definición de conceptos: </t>
  </si>
  <si>
    <t>2.2.9- OTRAS CONTRATACIONES DE SERVICIOS</t>
  </si>
  <si>
    <r>
      <t>1.</t>
    </r>
    <r>
      <rPr>
        <b/>
        <sz val="11"/>
        <color theme="1"/>
        <rFont val="Calibri"/>
        <family val="2"/>
        <scheme val="minor"/>
      </rPr>
      <t xml:space="preserve"> Presupuesto Aprobado: </t>
    </r>
    <r>
      <rPr>
        <sz val="11"/>
        <color theme="1"/>
        <rFont val="Calibri"/>
        <family val="2"/>
        <scheme val="minor"/>
      </rPr>
      <t>Se refiere al presupuesto aprobado en la Ley de Presupuesto General del Estado</t>
    </r>
  </si>
  <si>
    <r>
      <t xml:space="preserve">2. 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complementario. </t>
    </r>
  </si>
  <si>
    <r>
      <t>3.</t>
    </r>
    <r>
      <rPr>
        <b/>
        <sz val="11"/>
        <color theme="1"/>
        <rFont val="Calibri"/>
        <family val="2"/>
        <scheme val="minor"/>
      </rPr>
      <t xml:space="preserve"> Total Devengado:</t>
    </r>
    <r>
      <rPr>
        <sz val="11"/>
        <color theme="1"/>
        <rFont val="Calibri"/>
        <family val="2"/>
        <scheme val="minor"/>
      </rPr>
      <t xml:space="preserve"> Son los recursos financieros que surge con la obligación de pago por la recepcion de conformidad de obras, bienes y servicios  oportunamente contratados o, en los casos de gastos sin contraprestación, por haberse cumplido los requisitos administrativos dispuestos por el reglamento de la presente ley.</t>
    </r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</si>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</sst>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\-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43" fontId="2" fillId="0" borderId="1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4146176</xdr:colOff>
      <xdr:row>0</xdr:row>
      <xdr:rowOff>54350</xdr:rowOff>
    </xdr:from>
    <xdr:to>
      <xdr:col>1</xdr:col>
      <xdr:colOff>976399</xdr:colOff>
      <xdr:row>4</xdr:row>
      <xdr:rowOff>44823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6176" y="54350"/>
          <a:ext cx="1772017" cy="853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1680882</xdr:colOff>
      <xdr:row>4</xdr:row>
      <xdr:rowOff>11206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0"/>
          <a:ext cx="1642782" cy="829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94</xdr:row>
      <xdr:rowOff>38102</xdr:rowOff>
    </xdr:from>
    <xdr:to>
      <xdr:col>1</xdr:col>
      <xdr:colOff>942975</xdr:colOff>
      <xdr:row>96</xdr:row>
      <xdr:rowOff>142876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B6278C1-E3A8-97D9-2B99-FB82C2700148}"/>
            </a:ext>
          </a:extLst>
        </xdr:cNvPr>
        <xdr:cNvSpPr txBox="1"/>
      </xdr:nvSpPr>
      <xdr:spPr>
        <a:xfrm>
          <a:off x="171450" y="16859252"/>
          <a:ext cx="5191125" cy="4857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/>
            <a:t>        Preparado por			Aprobado por:</a:t>
          </a:r>
          <a:r>
            <a:rPr lang="es-DO" sz="1100" baseline="0"/>
            <a:t> </a:t>
          </a:r>
          <a:endParaRPr lang="es-DO" sz="1100"/>
        </a:p>
        <a:p>
          <a:r>
            <a:rPr lang="es-DO" sz="1100"/>
            <a:t>       Miguel</a:t>
          </a:r>
          <a:r>
            <a:rPr lang="es-DO" sz="1100" baseline="0"/>
            <a:t> Moreno			   Santa Reyes</a:t>
          </a:r>
          <a:endParaRPr lang="es-DO" sz="1100"/>
        </a:p>
      </xdr:txBody>
    </xdr:sp>
    <xdr:clientData/>
  </xdr:twoCellAnchor>
  <xdr:twoCellAnchor editAs="oneCell">
    <xdr:from>
      <xdr:col>0</xdr:col>
      <xdr:colOff>228599</xdr:colOff>
      <xdr:row>92</xdr:row>
      <xdr:rowOff>687535</xdr:rowOff>
    </xdr:from>
    <xdr:to>
      <xdr:col>0</xdr:col>
      <xdr:colOff>1800224</xdr:colOff>
      <xdr:row>95</xdr:row>
      <xdr:rowOff>84861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D0814B-1EAB-454B-8A3A-9B88BE827B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4519" b="63077" l="20641" r="69853">
                      <a14:foregroundMark x1="20693" y1="52308" x2="26576" y2="42019"/>
                      <a14:foregroundMark x1="20693" y1="52308" x2="21324" y2="37212"/>
                      <a14:foregroundMark x1="22637" y1="38462" x2="24947" y2="45673"/>
                      <a14:foregroundMark x1="23319" y1="48654" x2="26891" y2="48654"/>
                      <a14:foregroundMark x1="29202" y1="54712" x2="27258" y2="33077"/>
                      <a14:foregroundMark x1="29517" y1="46250" x2="46271" y2="41442"/>
                      <a14:foregroundMark x1="46271" y1="41442" x2="46586" y2="41442"/>
                      <a14:foregroundMark x1="30515" y1="41442" x2="44328" y2="38462"/>
                      <a14:foregroundMark x1="42017" y1="31250" x2="41702" y2="41442"/>
                      <a14:foregroundMark x1="42332" y1="29423" x2="42332" y2="29423"/>
                      <a14:foregroundMark x1="43015" y1="31250" x2="43015" y2="31250"/>
                      <a14:foregroundMark x1="43330" y1="31827" x2="43330" y2="31827"/>
                      <a14:foregroundMark x1="41334" y1="30673" x2="41334" y2="30673"/>
                      <a14:foregroundMark x1="41019" y1="28846" x2="42647" y2="57115"/>
                      <a14:foregroundMark x1="32511" y1="41442" x2="33456" y2="46827"/>
                      <a14:foregroundMark x1="34353" y1="55865" x2="34454" y2="57692"/>
                      <a14:foregroundMark x1="34183" y1="52775" x2="34353" y2="55865"/>
                      <a14:foregroundMark x1="33824" y1="46250" x2="34066" y2="50655"/>
                      <a14:foregroundMark x1="34769" y1="55865" x2="34769" y2="55865"/>
                      <a14:foregroundMark x1="32826" y1="46827" x2="32826" y2="46827"/>
                      <a14:foregroundMark x1="38393" y1="45673" x2="64653" y2="39038"/>
                      <a14:foregroundMark x1="45641" y1="34231" x2="67595" y2="35481"/>
                      <a14:foregroundMark x1="47584" y1="36635" x2="47584" y2="36635"/>
                      <a14:foregroundMark x1="49580" y1="37212" x2="49580" y2="37212"/>
                      <a14:foregroundMark x1="46586" y1="43846" x2="46586" y2="43846"/>
                      <a14:foregroundMark x1="45273" y1="47500" x2="47584" y2="42019"/>
                      <a14:foregroundMark x1="51838" y1="45096" x2="51838" y2="50481"/>
                      <a14:foregroundMark x1="50210" y1="43846" x2="68908" y2="40769"/>
                      <a14:foregroundMark x1="68908" y1="40769" x2="69275" y2="34231"/>
                      <a14:foregroundMark x1="69905" y1="31827" x2="42647" y2="31827"/>
                      <a14:foregroundMark x1="52521" y1="34808" x2="51208" y2="24615"/>
                      <a14:foregroundMark x1="51838" y1="25192" x2="51838" y2="37885"/>
                      <a14:foregroundMark x1="51523" y1="39615" x2="50210" y2="36635"/>
                      <a14:foregroundMark x1="51838" y1="30000" x2="51523" y2="52308"/>
                      <a14:foregroundMark x1="35767" y1="63077" x2="35137" y2="58846"/>
                      <a14:backgroundMark x1="34454" y1="55865" x2="34454" y2="55865"/>
                      <a14:backgroundMark x1="34139" y1="58269" x2="34139" y2="58269"/>
                      <a14:backgroundMark x1="34454" y1="60096" x2="34454" y2="5288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7725" t="24038" r="28115" b="36902"/>
        <a:stretch>
          <a:fillRect/>
        </a:stretch>
      </xdr:blipFill>
      <xdr:spPr>
        <a:xfrm rot="492327">
          <a:off x="228599" y="16479985"/>
          <a:ext cx="1571625" cy="616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3219448</xdr:colOff>
      <xdr:row>92</xdr:row>
      <xdr:rowOff>485776</xdr:rowOff>
    </xdr:from>
    <xdr:to>
      <xdr:col>2</xdr:col>
      <xdr:colOff>42872</xdr:colOff>
      <xdr:row>96</xdr:row>
      <xdr:rowOff>49873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AA870D-E1F1-45D4-B2F9-70CCB2169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90007">
          <a:off x="3219448" y="16278226"/>
          <a:ext cx="2224099" cy="973797"/>
        </a:xfrm>
        <a:prstGeom prst="rect">
          <a:avLst/>
        </a:prstGeom>
      </xdr:spPr>
    </xdr:pic>
    <xdr:clientData/>
  </xdr:twoCellAnchor>
  <xdr:twoCellAnchor editAs="oneCell">
    <xdr:from>
      <xdr:col>1</xdr:col>
      <xdr:colOff>825494</xdr:colOff>
      <xdr:row>92</xdr:row>
      <xdr:rowOff>60301</xdr:rowOff>
    </xdr:from>
    <xdr:to>
      <xdr:col>3</xdr:col>
      <xdr:colOff>989285</xdr:colOff>
      <xdr:row>95</xdr:row>
      <xdr:rowOff>99342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3370D9-71FE-44C7-B695-316480638F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4348" b="94373" l="13216" r="91410">
                      <a14:foregroundMark x1="32379" y1="22506" x2="23348" y2="33504"/>
                      <a14:foregroundMark x1="23348" y1="33504" x2="19383" y2="47570"/>
                      <a14:foregroundMark x1="19383" y1="47570" x2="21806" y2="64450"/>
                      <a14:foregroundMark x1="21806" y1="64450" x2="28634" y2="74680"/>
                      <a14:foregroundMark x1="28634" y1="74680" x2="41630" y2="83887"/>
                      <a14:foregroundMark x1="41630" y1="83887" x2="58150" y2="86701"/>
                      <a14:foregroundMark x1="58150" y1="86701" x2="70044" y2="81330"/>
                      <a14:foregroundMark x1="70044" y1="81330" x2="80617" y2="68286"/>
                      <a14:foregroundMark x1="80617" y1="68286" x2="85022" y2="52174"/>
                      <a14:foregroundMark x1="85022" y1="52174" x2="80176" y2="36573"/>
                      <a14:foregroundMark x1="76228" y1="30282" x2="70705" y2="21483"/>
                      <a14:foregroundMark x1="80176" y1="36573" x2="76949" y2="31431"/>
                      <a14:foregroundMark x1="52307" y1="15963" x2="51101" y2="15601"/>
                      <a14:foregroundMark x1="54363" y1="16580" x2="53947" y2="16455"/>
                      <a14:foregroundMark x1="66538" y1="20233" x2="65713" y2="19985"/>
                      <a14:foregroundMark x1="70705" y1="21483" x2="67153" y2="20417"/>
                      <a14:foregroundMark x1="51101" y1="15601" x2="38987" y2="18414"/>
                      <a14:foregroundMark x1="38987" y1="18414" x2="31498" y2="23018"/>
                      <a14:foregroundMark x1="45374" y1="13299" x2="29736" y2="18926"/>
                      <a14:foregroundMark x1="29736" y1="18926" x2="20485" y2="34527"/>
                      <a14:foregroundMark x1="20485" y1="34527" x2="16960" y2="50639"/>
                      <a14:foregroundMark x1="16960" y1="50639" x2="19383" y2="66496"/>
                      <a14:foregroundMark x1="19383" y1="66496" x2="29075" y2="79795"/>
                      <a14:foregroundMark x1="29075" y1="79795" x2="43833" y2="86701"/>
                      <a14:foregroundMark x1="43833" y1="86701" x2="61894" y2="87724"/>
                      <a14:foregroundMark x1="42070" y1="12788" x2="25771" y2="23274"/>
                      <a14:foregroundMark x1="25771" y1="23274" x2="18502" y2="36829"/>
                      <a14:foregroundMark x1="18502" y1="36829" x2="16300" y2="56010"/>
                      <a14:foregroundMark x1="41630" y1="13043" x2="41630" y2="13043"/>
                      <a14:foregroundMark x1="34802" y1="15857" x2="34802" y2="15857"/>
                      <a14:foregroundMark x1="30176" y1="17903" x2="41850" y2="14322"/>
                      <a14:foregroundMark x1="41850" y1="14322" x2="29515" y2="18159"/>
                      <a14:foregroundMark x1="35022" y1="14834" x2="45815" y2="9974"/>
                      <a14:foregroundMark x1="45815" y1="9974" x2="59251" y2="8951"/>
                      <a14:foregroundMark x1="59251" y1="8951" x2="73789" y2="16624"/>
                      <a14:foregroundMark x1="73789" y1="16624" x2="83480" y2="30691"/>
                      <a14:foregroundMark x1="83480" y1="30691" x2="85903" y2="53964"/>
                      <a14:foregroundMark x1="85903" y1="53964" x2="75991" y2="79028"/>
                      <a14:foregroundMark x1="75991" y1="79028" x2="57048" y2="90026"/>
                      <a14:foregroundMark x1="57048" y1="90026" x2="45154" y2="91304"/>
                      <a14:foregroundMark x1="45154" y1="91304" x2="23348" y2="73913"/>
                      <a14:foregroundMark x1="23348" y1="73913" x2="22467" y2="72379"/>
                      <a14:foregroundMark x1="56828" y1="9207" x2="55727" y2="10997"/>
                      <a14:foregroundMark x1="87445" y1="48593" x2="87445" y2="48593"/>
                      <a14:foregroundMark x1="86784" y1="57545" x2="86784" y2="57545"/>
                      <a14:foregroundMark x1="80837" y1="71355" x2="80837" y2="71355"/>
                      <a14:foregroundMark x1="79956" y1="74169" x2="79956" y2="74169"/>
                      <a14:foregroundMark x1="83921" y1="68798" x2="83921" y2="68798"/>
                      <a14:foregroundMark x1="83921" y1="65985" x2="83921" y2="65985"/>
                      <a14:foregroundMark x1="18282" y1="30691" x2="18282" y2="30691"/>
                      <a14:foregroundMark x1="17401" y1="31202" x2="17401" y2="31202"/>
                      <a14:foregroundMark x1="16740" y1="33504" x2="13216" y2="49105"/>
                      <a14:foregroundMark x1="13216" y1="49105" x2="16960" y2="68286"/>
                      <a14:foregroundMark x1="17841" y1="32737" x2="25110" y2="18670"/>
                      <a14:foregroundMark x1="25110" y1="18670" x2="35022" y2="10997"/>
                      <a14:foregroundMark x1="35022" y1="10997" x2="47577" y2="6394"/>
                      <a14:foregroundMark x1="47577" y1="6394" x2="57489" y2="6905"/>
                      <a14:foregroundMark x1="57709" y1="6905" x2="80176" y2="23529"/>
                      <a14:foregroundMark x1="80176" y1="23529" x2="85903" y2="35038"/>
                      <a14:foregroundMark x1="85903" y1="35038" x2="87885" y2="58824"/>
                      <a14:foregroundMark x1="58370" y1="7673" x2="73568" y2="14322"/>
                      <a14:foregroundMark x1="73568" y1="14322" x2="81718" y2="24808"/>
                      <a14:foregroundMark x1="81718" y1="24808" x2="90308" y2="56522"/>
                      <a14:foregroundMark x1="90308" y1="56522" x2="90088" y2="59335"/>
                      <a14:foregroundMark x1="81938" y1="24041" x2="89648" y2="33760"/>
                      <a14:foregroundMark x1="89648" y1="33760" x2="91410" y2="48849"/>
                      <a14:foregroundMark x1="91410" y1="48849" x2="90529" y2="52430"/>
                      <a14:foregroundMark x1="46256" y1="94629" x2="64978" y2="91049"/>
                      <a14:foregroundMark x1="64978" y1="91049" x2="79515" y2="81330"/>
                      <a14:foregroundMark x1="79515" y1="81330" x2="83921" y2="73657"/>
                      <a14:foregroundMark x1="12555" y1="43223" x2="16740" y2="28645"/>
                      <a14:foregroundMark x1="16740" y1="28645" x2="23789" y2="17391"/>
                      <a14:foregroundMark x1="23789" y1="17391" x2="34361" y2="8440"/>
                      <a14:foregroundMark x1="34361" y1="8440" x2="59471" y2="4348"/>
                      <a14:foregroundMark x1="59471" y1="4348" x2="66960" y2="8184"/>
                      <a14:foregroundMark x1="29956" y1="52174" x2="70264" y2="44246"/>
                      <a14:foregroundMark x1="30396" y1="50895" x2="30396" y2="50895"/>
                      <a14:foregroundMark x1="31718" y1="50384" x2="31718" y2="50384"/>
                      <a14:foregroundMark x1="34141" y1="49361" x2="34141" y2="49361"/>
                      <a14:foregroundMark x1="39868" y1="48849" x2="39868" y2="48849"/>
                      <a14:foregroundMark x1="44934" y1="48082" x2="44934" y2="48082"/>
                      <a14:foregroundMark x1="69604" y1="45269" x2="69604" y2="45269"/>
                      <a14:foregroundMark x1="70485" y1="43223" x2="70485" y2="43223"/>
                      <a14:foregroundMark x1="69604" y1="42967" x2="69604" y2="42967"/>
                      <a14:foregroundMark x1="71366" y1="42967" x2="71366" y2="42967"/>
                      <a14:foregroundMark x1="72687" y1="43990" x2="72687" y2="43990"/>
                      <a14:foregroundMark x1="72247" y1="46036" x2="72247" y2="46036"/>
                      <a14:foregroundMark x1="72467" y1="42711" x2="72467" y2="42711"/>
                      <a14:foregroundMark x1="69604" y1="46547" x2="69604" y2="46547"/>
                      <a14:foregroundMark x1="71366" y1="46036" x2="71366" y2="46036"/>
                      <a14:foregroundMark x1="52203" y1="54731" x2="52203" y2="54731"/>
                      <a14:foregroundMark x1="47797" y1="56266" x2="47797" y2="56266"/>
                      <a14:foregroundMark x1="29295" y1="52174" x2="29295" y2="52174"/>
                      <a14:foregroundMark x1="29075" y1="51662" x2="29075" y2="51662"/>
                      <a14:foregroundMark x1="29295" y1="50384" x2="29295" y2="50384"/>
                      <a14:foregroundMark x1="29956" y1="49616" x2="29956" y2="49616"/>
                      <a14:foregroundMark x1="31278" y1="49616" x2="31278" y2="49616"/>
                      <a14:foregroundMark x1="32159" y1="49361" x2="32159" y2="49361"/>
                      <a14:foregroundMark x1="31278" y1="52941" x2="31278" y2="52941"/>
                      <a14:foregroundMark x1="30837" y1="53453" x2="30837" y2="53453"/>
                      <a14:foregroundMark x1="29515" y1="53453" x2="29515" y2="53453"/>
                      <a14:backgroundMark x1="25110" y1="46803" x2="29736" y2="33760"/>
                      <a14:backgroundMark x1="29736" y1="33760" x2="39427" y2="22762"/>
                      <a14:backgroundMark x1="39427" y1="22762" x2="52643" y2="19182"/>
                      <a14:backgroundMark x1="52643" y1="19182" x2="63877" y2="22762"/>
                      <a14:backgroundMark x1="63877" y1="22762" x2="74229" y2="34015"/>
                      <a14:backgroundMark x1="74229" y1="34015" x2="50881" y2="43990"/>
                      <a14:backgroundMark x1="50881" y1="43990" x2="26872" y2="47315"/>
                      <a14:backgroundMark x1="26872" y1="47315" x2="41630" y2="28645"/>
                      <a14:backgroundMark x1="41630" y1="28645" x2="62115" y2="26598"/>
                      <a14:backgroundMark x1="62115" y1="26598" x2="44934" y2="38619"/>
                      <a14:backgroundMark x1="44934" y1="38619" x2="54185" y2="30691"/>
                      <a14:backgroundMark x1="54185" y1="30691" x2="55727" y2="30691"/>
                      <a14:backgroundMark x1="29515" y1="63427" x2="67841" y2="57801"/>
                      <a14:backgroundMark x1="67841" y1="57801" x2="56167" y2="76726"/>
                      <a14:backgroundMark x1="56167" y1="76726" x2="41189" y2="75192"/>
                      <a14:backgroundMark x1="41189" y1="75192" x2="31057" y2="66752"/>
                      <a14:backgroundMark x1="31057" y1="66752" x2="44053" y2="63939"/>
                      <a14:backgroundMark x1="44053" y1="63939" x2="58150" y2="67263"/>
                      <a14:backgroundMark x1="58150" y1="67263" x2="40749" y2="71355"/>
                      <a14:backgroundMark x1="40749" y1="71355" x2="63877" y2="6214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571" t="3835" r="7942" b="3083"/>
        <a:stretch>
          <a:fillRect/>
        </a:stretch>
      </xdr:blipFill>
      <xdr:spPr>
        <a:xfrm rot="530772">
          <a:off x="5245094" y="15852751"/>
          <a:ext cx="1278216" cy="1258241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1600201</xdr:colOff>
      <xdr:row>94</xdr:row>
      <xdr:rowOff>56287</xdr:rowOff>
    </xdr:from>
    <xdr:to>
      <xdr:col>0</xdr:col>
      <xdr:colOff>3271384</xdr:colOff>
      <xdr:row>97</xdr:row>
      <xdr:rowOff>152400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7EF8CD6-5003-41B8-A807-7F502B301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1" y="16877437"/>
          <a:ext cx="1671183" cy="677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8"/>
  <sheetViews>
    <sheetView showGridLines="0" tabSelected="1" topLeftCell="A82" zoomScaleNormal="100" zoomScaleSheetLayoutView="110" workbookViewId="0">
      <selection activeCell="I12" sqref="I12"/>
    </sheetView>
  </sheetViews>
  <sheetFormatPr baseColWidth="10" defaultColWidth="9.140625" defaultRowHeight="15" x14ac:dyDescent="0.25"/>
  <cols>
    <col min="1" max="1" width="66.28515625" customWidth="1"/>
    <col min="2" max="2" width="14.7109375" style="40" customWidth="1"/>
    <col min="3" max="3" width="2" customWidth="1"/>
    <col min="4" max="4" width="15.140625" bestFit="1" customWidth="1"/>
    <col min="5" max="6" width="13.5703125" bestFit="1" customWidth="1"/>
    <col min="7" max="9" width="14.140625" bestFit="1" customWidth="1"/>
    <col min="10" max="10" width="14.140625" customWidth="1"/>
    <col min="11" max="14" width="14.14062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4" ht="9" customHeight="1" x14ac:dyDescent="0.25">
      <c r="A1" s="1"/>
      <c r="B1" s="3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ht="18.75" customHeight="1" x14ac:dyDescent="0.25">
      <c r="A2" s="43" t="s">
        <v>0</v>
      </c>
      <c r="B2" s="43"/>
      <c r="C2" s="31"/>
      <c r="P2" s="2"/>
    </row>
    <row r="3" spans="1:24" ht="18.75" customHeight="1" x14ac:dyDescent="0.25">
      <c r="A3" s="43" t="s">
        <v>1</v>
      </c>
      <c r="B3" s="43"/>
      <c r="C3" s="31"/>
      <c r="P3" s="2"/>
    </row>
    <row r="4" spans="1:24" ht="18.75" customHeight="1" x14ac:dyDescent="0.25">
      <c r="A4" s="43" t="s">
        <v>87</v>
      </c>
      <c r="B4" s="43"/>
      <c r="C4" s="31"/>
      <c r="P4" s="2"/>
    </row>
    <row r="5" spans="1:24" ht="15.75" customHeight="1" x14ac:dyDescent="0.25">
      <c r="A5" s="44" t="s">
        <v>81</v>
      </c>
      <c r="B5" s="44"/>
      <c r="C5" s="31"/>
      <c r="P5" s="2"/>
    </row>
    <row r="6" spans="1:24" x14ac:dyDescent="0.25">
      <c r="A6" s="45" t="s">
        <v>2</v>
      </c>
      <c r="B6" s="45"/>
      <c r="C6" s="32"/>
      <c r="P6" s="2"/>
    </row>
    <row r="7" spans="1:24" ht="2.25" customHeight="1" x14ac:dyDescent="0.25">
      <c r="P7" s="2"/>
    </row>
    <row r="8" spans="1:24" ht="31.5" x14ac:dyDescent="0.25">
      <c r="A8" s="3" t="s">
        <v>3</v>
      </c>
      <c r="B8" s="4" t="s">
        <v>78</v>
      </c>
      <c r="C8" s="34"/>
      <c r="W8" s="5"/>
      <c r="X8" s="5"/>
    </row>
    <row r="9" spans="1:24" x14ac:dyDescent="0.25">
      <c r="A9" s="6" t="s">
        <v>4</v>
      </c>
      <c r="B9" s="6"/>
      <c r="C9" s="33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x14ac:dyDescent="0.25">
      <c r="A10" s="8" t="s">
        <v>5</v>
      </c>
      <c r="B10" s="27">
        <f>SUM(B11:B15)</f>
        <v>266974901</v>
      </c>
      <c r="C10" s="27"/>
      <c r="O10" s="9"/>
    </row>
    <row r="11" spans="1:24" x14ac:dyDescent="0.25">
      <c r="A11" s="10" t="s">
        <v>6</v>
      </c>
      <c r="B11" s="11">
        <v>195847117</v>
      </c>
      <c r="C11" s="11"/>
    </row>
    <row r="12" spans="1:24" x14ac:dyDescent="0.25">
      <c r="A12" s="10" t="s">
        <v>7</v>
      </c>
      <c r="B12" s="11">
        <v>40660000</v>
      </c>
      <c r="C12" s="11"/>
    </row>
    <row r="13" spans="1:24" x14ac:dyDescent="0.25">
      <c r="A13" s="10" t="s">
        <v>8</v>
      </c>
      <c r="B13" s="11">
        <v>100000</v>
      </c>
      <c r="C13" s="11"/>
    </row>
    <row r="14" spans="1:24" hidden="1" x14ac:dyDescent="0.25">
      <c r="A14" s="10" t="s">
        <v>9</v>
      </c>
      <c r="B14" s="11"/>
      <c r="C14" s="11"/>
    </row>
    <row r="15" spans="1:24" x14ac:dyDescent="0.25">
      <c r="A15" s="10" t="s">
        <v>10</v>
      </c>
      <c r="B15" s="11">
        <v>30367784</v>
      </c>
      <c r="C15" s="11"/>
    </row>
    <row r="16" spans="1:24" x14ac:dyDescent="0.25">
      <c r="A16" s="8" t="s">
        <v>11</v>
      </c>
      <c r="B16" s="27">
        <f>SUM(B17:B25)</f>
        <v>60904612</v>
      </c>
      <c r="C16" s="27"/>
    </row>
    <row r="17" spans="1:3" x14ac:dyDescent="0.25">
      <c r="A17" s="10" t="s">
        <v>12</v>
      </c>
      <c r="B17" s="11">
        <v>13674645</v>
      </c>
      <c r="C17" s="11"/>
    </row>
    <row r="18" spans="1:3" x14ac:dyDescent="0.25">
      <c r="A18" s="10" t="s">
        <v>13</v>
      </c>
      <c r="B18" s="11">
        <v>10275000</v>
      </c>
      <c r="C18" s="11"/>
    </row>
    <row r="19" spans="1:3" x14ac:dyDescent="0.25">
      <c r="A19" s="10" t="s">
        <v>14</v>
      </c>
      <c r="B19" s="11">
        <v>700000</v>
      </c>
      <c r="C19" s="11"/>
    </row>
    <row r="20" spans="1:3" x14ac:dyDescent="0.25">
      <c r="A20" s="10" t="s">
        <v>15</v>
      </c>
      <c r="B20" s="11">
        <v>675000</v>
      </c>
      <c r="C20" s="11"/>
    </row>
    <row r="21" spans="1:3" x14ac:dyDescent="0.25">
      <c r="A21" s="10" t="s">
        <v>16</v>
      </c>
      <c r="B21" s="11">
        <v>4550000</v>
      </c>
      <c r="C21" s="11"/>
    </row>
    <row r="22" spans="1:3" x14ac:dyDescent="0.25">
      <c r="A22" s="10" t="s">
        <v>17</v>
      </c>
      <c r="B22" s="11">
        <v>10579967</v>
      </c>
      <c r="C22" s="11"/>
    </row>
    <row r="23" spans="1:3" ht="25.5" x14ac:dyDescent="0.25">
      <c r="A23" s="10" t="s">
        <v>18</v>
      </c>
      <c r="B23" s="11">
        <v>3100000</v>
      </c>
      <c r="C23" s="11"/>
    </row>
    <row r="24" spans="1:3" x14ac:dyDescent="0.25">
      <c r="A24" s="10" t="s">
        <v>19</v>
      </c>
      <c r="B24" s="11">
        <v>7650000</v>
      </c>
      <c r="C24" s="11"/>
    </row>
    <row r="25" spans="1:3" x14ac:dyDescent="0.25">
      <c r="A25" s="10" t="s">
        <v>83</v>
      </c>
      <c r="B25" s="11">
        <v>9700000</v>
      </c>
      <c r="C25" s="11"/>
    </row>
    <row r="26" spans="1:3" x14ac:dyDescent="0.25">
      <c r="A26" s="8" t="s">
        <v>20</v>
      </c>
      <c r="B26" s="27">
        <f>SUM(B27:B35)</f>
        <v>21012998</v>
      </c>
      <c r="C26" s="27"/>
    </row>
    <row r="27" spans="1:3" x14ac:dyDescent="0.25">
      <c r="A27" s="10" t="s">
        <v>21</v>
      </c>
      <c r="B27" s="23">
        <v>532760</v>
      </c>
      <c r="C27" s="23"/>
    </row>
    <row r="28" spans="1:3" x14ac:dyDescent="0.25">
      <c r="A28" s="10" t="s">
        <v>22</v>
      </c>
      <c r="B28" s="23">
        <v>785000</v>
      </c>
      <c r="C28" s="23"/>
    </row>
    <row r="29" spans="1:3" x14ac:dyDescent="0.25">
      <c r="A29" s="10" t="s">
        <v>79</v>
      </c>
      <c r="B29" s="23">
        <v>4030727</v>
      </c>
      <c r="C29" s="23"/>
    </row>
    <row r="30" spans="1:3" x14ac:dyDescent="0.25">
      <c r="A30" s="10" t="s">
        <v>23</v>
      </c>
      <c r="B30" s="23">
        <v>175000</v>
      </c>
      <c r="C30" s="23"/>
    </row>
    <row r="31" spans="1:3" x14ac:dyDescent="0.25">
      <c r="A31" s="10" t="s">
        <v>80</v>
      </c>
      <c r="B31" s="23">
        <v>500000</v>
      </c>
      <c r="C31" s="23"/>
    </row>
    <row r="32" spans="1:3" x14ac:dyDescent="0.25">
      <c r="A32" s="10" t="s">
        <v>24</v>
      </c>
      <c r="B32" s="23">
        <v>400000</v>
      </c>
      <c r="C32" s="23"/>
    </row>
    <row r="33" spans="1:3" x14ac:dyDescent="0.25">
      <c r="A33" s="10" t="s">
        <v>25</v>
      </c>
      <c r="B33" s="23">
        <v>5768575</v>
      </c>
      <c r="C33" s="23"/>
    </row>
    <row r="34" spans="1:3" ht="25.5" hidden="1" x14ac:dyDescent="0.25">
      <c r="A34" s="10" t="s">
        <v>26</v>
      </c>
      <c r="B34" s="23"/>
      <c r="C34" s="23"/>
    </row>
    <row r="35" spans="1:3" x14ac:dyDescent="0.25">
      <c r="A35" s="10" t="s">
        <v>27</v>
      </c>
      <c r="B35" s="23">
        <v>8820936</v>
      </c>
      <c r="C35" s="23"/>
    </row>
    <row r="36" spans="1:3" x14ac:dyDescent="0.25">
      <c r="A36" s="8" t="s">
        <v>28</v>
      </c>
      <c r="B36" s="27">
        <f>SUM(B37:B43)</f>
        <v>2815000</v>
      </c>
      <c r="C36" s="27"/>
    </row>
    <row r="37" spans="1:3" x14ac:dyDescent="0.25">
      <c r="A37" s="10" t="s">
        <v>29</v>
      </c>
      <c r="B37" s="11">
        <v>1815000</v>
      </c>
      <c r="C37" s="11"/>
    </row>
    <row r="38" spans="1:3" x14ac:dyDescent="0.25">
      <c r="A38" s="10" t="s">
        <v>30</v>
      </c>
      <c r="B38" s="24">
        <v>0</v>
      </c>
      <c r="C38" s="24"/>
    </row>
    <row r="39" spans="1:3" x14ac:dyDescent="0.25">
      <c r="A39" s="10" t="s">
        <v>31</v>
      </c>
      <c r="B39" s="24">
        <v>0</v>
      </c>
      <c r="C39" s="24"/>
    </row>
    <row r="40" spans="1:3" x14ac:dyDescent="0.25">
      <c r="A40" s="10" t="s">
        <v>32</v>
      </c>
      <c r="B40" s="24">
        <v>0</v>
      </c>
      <c r="C40" s="24"/>
    </row>
    <row r="41" spans="1:3" x14ac:dyDescent="0.25">
      <c r="A41" s="10" t="s">
        <v>33</v>
      </c>
      <c r="B41" s="24">
        <v>0</v>
      </c>
      <c r="C41" s="24"/>
    </row>
    <row r="42" spans="1:3" x14ac:dyDescent="0.25">
      <c r="A42" s="10" t="s">
        <v>34</v>
      </c>
      <c r="B42" s="11">
        <v>1000000</v>
      </c>
      <c r="C42" s="11"/>
    </row>
    <row r="43" spans="1:3" x14ac:dyDescent="0.25">
      <c r="A43" s="10" t="s">
        <v>35</v>
      </c>
      <c r="B43" s="24">
        <v>0</v>
      </c>
      <c r="C43" s="24"/>
    </row>
    <row r="44" spans="1:3" hidden="1" x14ac:dyDescent="0.25">
      <c r="A44" s="13" t="s">
        <v>36</v>
      </c>
      <c r="B44" s="25">
        <f>SUM(B45:B51)</f>
        <v>0</v>
      </c>
      <c r="C44" s="25"/>
    </row>
    <row r="45" spans="1:3" hidden="1" x14ac:dyDescent="0.25">
      <c r="A45" s="10" t="s">
        <v>37</v>
      </c>
      <c r="B45" s="24">
        <v>0</v>
      </c>
      <c r="C45" s="24"/>
    </row>
    <row r="46" spans="1:3" hidden="1" x14ac:dyDescent="0.25">
      <c r="A46" s="10" t="s">
        <v>38</v>
      </c>
      <c r="B46" s="24">
        <v>0</v>
      </c>
      <c r="C46" s="24"/>
    </row>
    <row r="47" spans="1:3" hidden="1" x14ac:dyDescent="0.25">
      <c r="A47" s="10" t="s">
        <v>39</v>
      </c>
      <c r="B47" s="24">
        <v>0</v>
      </c>
      <c r="C47" s="24"/>
    </row>
    <row r="48" spans="1:3" hidden="1" x14ac:dyDescent="0.25">
      <c r="A48" s="10" t="s">
        <v>40</v>
      </c>
      <c r="B48" s="24">
        <v>0</v>
      </c>
      <c r="C48" s="24"/>
    </row>
    <row r="49" spans="1:3" hidden="1" x14ac:dyDescent="0.25">
      <c r="A49" s="10" t="s">
        <v>41</v>
      </c>
      <c r="B49" s="24">
        <v>0</v>
      </c>
      <c r="C49" s="24"/>
    </row>
    <row r="50" spans="1:3" hidden="1" x14ac:dyDescent="0.25">
      <c r="A50" s="10" t="s">
        <v>42</v>
      </c>
      <c r="B50" s="24">
        <v>0</v>
      </c>
      <c r="C50" s="24"/>
    </row>
    <row r="51" spans="1:3" hidden="1" x14ac:dyDescent="0.25">
      <c r="A51" s="10" t="s">
        <v>43</v>
      </c>
      <c r="B51" s="24">
        <v>0</v>
      </c>
      <c r="C51" s="24"/>
    </row>
    <row r="52" spans="1:3" x14ac:dyDescent="0.25">
      <c r="A52" s="8" t="s">
        <v>44</v>
      </c>
      <c r="B52" s="28">
        <f>SUM(B53:B61)</f>
        <v>0</v>
      </c>
      <c r="C52" s="28"/>
    </row>
    <row r="53" spans="1:3" x14ac:dyDescent="0.25">
      <c r="A53" s="10" t="s">
        <v>45</v>
      </c>
      <c r="B53" s="23">
        <v>0</v>
      </c>
      <c r="C53" s="23"/>
    </row>
    <row r="54" spans="1:3" x14ac:dyDescent="0.25">
      <c r="A54" s="10" t="s">
        <v>46</v>
      </c>
      <c r="B54" s="23">
        <v>0</v>
      </c>
      <c r="C54" s="23"/>
    </row>
    <row r="55" spans="1:3" x14ac:dyDescent="0.25">
      <c r="A55" s="10" t="s">
        <v>47</v>
      </c>
      <c r="B55" s="23">
        <v>0</v>
      </c>
      <c r="C55" s="23"/>
    </row>
    <row r="56" spans="1:3" x14ac:dyDescent="0.25">
      <c r="A56" s="10" t="s">
        <v>48</v>
      </c>
      <c r="B56" s="23">
        <v>0</v>
      </c>
      <c r="C56" s="23"/>
    </row>
    <row r="57" spans="1:3" x14ac:dyDescent="0.25">
      <c r="A57" s="10" t="s">
        <v>49</v>
      </c>
      <c r="B57" s="23">
        <v>0</v>
      </c>
      <c r="C57" s="23"/>
    </row>
    <row r="58" spans="1:3" x14ac:dyDescent="0.25">
      <c r="A58" s="10" t="s">
        <v>50</v>
      </c>
      <c r="B58" s="23">
        <v>0</v>
      </c>
      <c r="C58" s="23"/>
    </row>
    <row r="59" spans="1:3" hidden="1" x14ac:dyDescent="0.25">
      <c r="A59" s="10" t="s">
        <v>51</v>
      </c>
      <c r="B59" s="23">
        <v>0</v>
      </c>
      <c r="C59" s="23"/>
    </row>
    <row r="60" spans="1:3" x14ac:dyDescent="0.25">
      <c r="A60" s="10" t="s">
        <v>52</v>
      </c>
      <c r="B60" s="23">
        <v>0</v>
      </c>
      <c r="C60" s="23"/>
    </row>
    <row r="61" spans="1:3" x14ac:dyDescent="0.25">
      <c r="A61" s="10" t="s">
        <v>53</v>
      </c>
      <c r="B61" s="23">
        <v>0</v>
      </c>
      <c r="C61" s="26"/>
    </row>
    <row r="62" spans="1:3" x14ac:dyDescent="0.25">
      <c r="A62" s="8" t="s">
        <v>54</v>
      </c>
      <c r="B62" s="28">
        <f>SUM(B63:B66)</f>
        <v>20000000</v>
      </c>
      <c r="C62" s="28"/>
    </row>
    <row r="63" spans="1:3" x14ac:dyDescent="0.25">
      <c r="A63" s="10" t="s">
        <v>55</v>
      </c>
      <c r="B63" s="23">
        <v>20000000</v>
      </c>
      <c r="C63" s="26"/>
    </row>
    <row r="64" spans="1:3" x14ac:dyDescent="0.25">
      <c r="A64" s="10" t="s">
        <v>56</v>
      </c>
      <c r="B64" s="24">
        <v>0</v>
      </c>
      <c r="C64" s="24"/>
    </row>
    <row r="65" spans="1:3" x14ac:dyDescent="0.25">
      <c r="A65" s="10" t="s">
        <v>57</v>
      </c>
      <c r="B65" s="24">
        <v>0</v>
      </c>
      <c r="C65" s="24"/>
    </row>
    <row r="66" spans="1:3" ht="25.5" x14ac:dyDescent="0.25">
      <c r="A66" s="10" t="s">
        <v>58</v>
      </c>
      <c r="B66" s="24">
        <v>0</v>
      </c>
      <c r="C66" s="24"/>
    </row>
    <row r="67" spans="1:3" x14ac:dyDescent="0.25">
      <c r="A67" s="13" t="s">
        <v>59</v>
      </c>
      <c r="B67" s="29">
        <f>SUM(B68:B69)</f>
        <v>0</v>
      </c>
      <c r="C67" s="29"/>
    </row>
    <row r="68" spans="1:3" x14ac:dyDescent="0.25">
      <c r="A68" s="10" t="s">
        <v>60</v>
      </c>
      <c r="B68" s="24">
        <v>0</v>
      </c>
      <c r="C68" s="24"/>
    </row>
    <row r="69" spans="1:3" x14ac:dyDescent="0.25">
      <c r="A69" s="10" t="s">
        <v>61</v>
      </c>
      <c r="B69" s="24">
        <v>0</v>
      </c>
      <c r="C69" s="24"/>
    </row>
    <row r="70" spans="1:3" x14ac:dyDescent="0.25">
      <c r="A70" s="13" t="s">
        <v>62</v>
      </c>
      <c r="B70" s="29">
        <f>SUM(B71:B73)</f>
        <v>0</v>
      </c>
      <c r="C70" s="29"/>
    </row>
    <row r="71" spans="1:3" x14ac:dyDescent="0.25">
      <c r="A71" s="10" t="s">
        <v>63</v>
      </c>
      <c r="B71" s="24">
        <v>0</v>
      </c>
      <c r="C71" s="24"/>
    </row>
    <row r="72" spans="1:3" x14ac:dyDescent="0.25">
      <c r="A72" s="10" t="s">
        <v>64</v>
      </c>
      <c r="B72" s="24">
        <v>0</v>
      </c>
      <c r="C72" s="24"/>
    </row>
    <row r="73" spans="1:3" x14ac:dyDescent="0.25">
      <c r="A73" s="10" t="s">
        <v>65</v>
      </c>
      <c r="B73" s="24">
        <v>0</v>
      </c>
      <c r="C73" s="24"/>
    </row>
    <row r="74" spans="1:3" ht="6" customHeight="1" x14ac:dyDescent="0.25">
      <c r="A74" s="14"/>
      <c r="B74" s="14"/>
      <c r="C74" s="14"/>
    </row>
    <row r="75" spans="1:3" x14ac:dyDescent="0.25">
      <c r="A75" s="15" t="s">
        <v>66</v>
      </c>
      <c r="B75" s="30">
        <f>+B62+B52+B36+B26+B16+B10</f>
        <v>371707511</v>
      </c>
      <c r="C75" s="30"/>
    </row>
    <row r="76" spans="1:3" ht="6" customHeight="1" x14ac:dyDescent="0.25">
      <c r="A76" s="16"/>
      <c r="B76" s="16"/>
    </row>
    <row r="77" spans="1:3" x14ac:dyDescent="0.25">
      <c r="A77" s="6" t="s">
        <v>67</v>
      </c>
      <c r="B77" s="6"/>
      <c r="C77" s="6"/>
    </row>
    <row r="78" spans="1:3" x14ac:dyDescent="0.25">
      <c r="A78" s="8" t="s">
        <v>68</v>
      </c>
      <c r="B78" s="12">
        <v>0</v>
      </c>
      <c r="C78" s="12"/>
    </row>
    <row r="79" spans="1:3" x14ac:dyDescent="0.25">
      <c r="A79" s="10" t="s">
        <v>69</v>
      </c>
      <c r="B79" s="24">
        <v>0</v>
      </c>
      <c r="C79" s="24"/>
    </row>
    <row r="80" spans="1:3" x14ac:dyDescent="0.25">
      <c r="A80" s="10" t="s">
        <v>70</v>
      </c>
      <c r="B80" s="24">
        <v>0</v>
      </c>
      <c r="C80" s="24"/>
    </row>
    <row r="81" spans="1:4" x14ac:dyDescent="0.25">
      <c r="A81" s="8" t="s">
        <v>71</v>
      </c>
      <c r="B81" s="8"/>
      <c r="C81" s="8"/>
    </row>
    <row r="82" spans="1:4" x14ac:dyDescent="0.25">
      <c r="A82" s="10" t="s">
        <v>72</v>
      </c>
      <c r="B82" s="24">
        <v>0</v>
      </c>
      <c r="C82" s="24"/>
    </row>
    <row r="83" spans="1:4" x14ac:dyDescent="0.25">
      <c r="A83" s="10" t="s">
        <v>73</v>
      </c>
      <c r="B83" s="24">
        <v>0</v>
      </c>
      <c r="C83" s="24"/>
    </row>
    <row r="84" spans="1:4" x14ac:dyDescent="0.25">
      <c r="A84" s="8" t="s">
        <v>74</v>
      </c>
      <c r="B84" s="12">
        <v>0</v>
      </c>
      <c r="C84" s="12"/>
    </row>
    <row r="85" spans="1:4" x14ac:dyDescent="0.25">
      <c r="A85" s="10" t="s">
        <v>75</v>
      </c>
      <c r="B85" s="24">
        <v>0</v>
      </c>
      <c r="C85" s="24"/>
    </row>
    <row r="86" spans="1:4" x14ac:dyDescent="0.25">
      <c r="A86" s="15" t="s">
        <v>76</v>
      </c>
      <c r="B86" s="17"/>
      <c r="C86" s="17"/>
      <c r="D86" s="5"/>
    </row>
    <row r="87" spans="1:4" ht="7.5" customHeight="1" x14ac:dyDescent="0.25">
      <c r="B87"/>
    </row>
    <row r="88" spans="1:4" ht="15.75" x14ac:dyDescent="0.25">
      <c r="A88" s="18" t="s">
        <v>77</v>
      </c>
      <c r="B88" s="19">
        <f>+B75</f>
        <v>371707511</v>
      </c>
      <c r="C88" s="19"/>
    </row>
    <row r="89" spans="1:4" ht="6.75" customHeight="1" x14ac:dyDescent="0.25">
      <c r="A89" s="2"/>
    </row>
    <row r="90" spans="1:4" x14ac:dyDescent="0.25">
      <c r="A90" s="32" t="s">
        <v>82</v>
      </c>
      <c r="D90" s="5"/>
    </row>
    <row r="91" spans="1:4" ht="30.75" customHeight="1" x14ac:dyDescent="0.25">
      <c r="A91" s="41" t="s">
        <v>84</v>
      </c>
      <c r="B91" s="41"/>
      <c r="C91" s="37"/>
    </row>
    <row r="92" spans="1:4" ht="30" customHeight="1" x14ac:dyDescent="0.25">
      <c r="A92" s="42" t="s">
        <v>85</v>
      </c>
      <c r="B92" s="42"/>
      <c r="C92" s="37"/>
    </row>
    <row r="93" spans="1:4" ht="66" customHeight="1" x14ac:dyDescent="0.25">
      <c r="A93" s="42" t="s">
        <v>86</v>
      </c>
      <c r="B93" s="42"/>
      <c r="C93" s="38"/>
    </row>
    <row r="94" spans="1:4" x14ac:dyDescent="0.25">
      <c r="A94" s="2"/>
    </row>
    <row r="95" spans="1:4" x14ac:dyDescent="0.25">
      <c r="A95" s="2"/>
    </row>
    <row r="96" spans="1:4" x14ac:dyDescent="0.25">
      <c r="A96" s="2"/>
    </row>
    <row r="97" spans="1:11" ht="15.75" x14ac:dyDescent="0.25">
      <c r="G97" s="20"/>
      <c r="H97" s="20"/>
    </row>
    <row r="98" spans="1:11" ht="15.75" x14ac:dyDescent="0.25">
      <c r="G98" s="20"/>
      <c r="H98" s="21"/>
      <c r="K98" s="20"/>
    </row>
    <row r="99" spans="1:11" ht="15.75" x14ac:dyDescent="0.25">
      <c r="G99" s="21"/>
      <c r="H99" s="22"/>
      <c r="K99" s="22"/>
    </row>
    <row r="100" spans="1:11" x14ac:dyDescent="0.25">
      <c r="G100" s="22"/>
      <c r="H100" s="22"/>
      <c r="K100" s="22"/>
    </row>
    <row r="105" spans="1:11" x14ac:dyDescent="0.25">
      <c r="A105" s="35"/>
    </row>
    <row r="107" spans="1:11" x14ac:dyDescent="0.25">
      <c r="A107" s="36"/>
      <c r="B107"/>
    </row>
    <row r="108" spans="1:11" x14ac:dyDescent="0.25">
      <c r="A108" s="35"/>
    </row>
  </sheetData>
  <mergeCells count="8">
    <mergeCell ref="A91:B91"/>
    <mergeCell ref="A92:B92"/>
    <mergeCell ref="A93:B93"/>
    <mergeCell ref="A2:B2"/>
    <mergeCell ref="A3:B3"/>
    <mergeCell ref="A4:B4"/>
    <mergeCell ref="A5:B5"/>
    <mergeCell ref="A6:B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fitToHeight="0" orientation="portrait" verticalDpi="4294967293" r:id="rId1"/>
  <rowBreaks count="1" manualBreakCount="1">
    <brk id="5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5178-B952-4F16-86B2-A87AB2E10876}">
  <dimension ref="A1"/>
  <sheetViews>
    <sheetView topLeftCell="A16" workbookViewId="0">
      <selection activeCell="B14" sqref="B14:C14"/>
    </sheetView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2026-02-20T18:41:20Z</cp:lastPrinted>
  <dcterms:created xsi:type="dcterms:W3CDTF">2021-07-05T13:45:25Z</dcterms:created>
  <dcterms:modified xsi:type="dcterms:W3CDTF">2026-02-20T18:44:12Z</dcterms:modified>
</cp:coreProperties>
</file>