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 2024\OAI-2024\Presupuesto\"/>
    </mc:Choice>
  </mc:AlternateContent>
  <xr:revisionPtr revIDLastSave="0" documentId="13_ncr:1_{E41FD9C4-3168-4F50-91FC-7056DC04B0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Hoja1!$A$1:$C$104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1" l="1"/>
  <c r="C10" i="1"/>
  <c r="C52" i="1"/>
  <c r="C16" i="1"/>
  <c r="C26" i="1"/>
  <c r="C36" i="1"/>
  <c r="C44" i="1"/>
  <c r="B70" i="1"/>
  <c r="B67" i="1"/>
  <c r="B62" i="1"/>
  <c r="B75" i="1" s="1"/>
  <c r="B88" i="1" s="1"/>
  <c r="B52" i="1"/>
  <c r="B44" i="1"/>
  <c r="B36" i="1"/>
  <c r="B26" i="1"/>
  <c r="B16" i="1"/>
  <c r="B10" i="1"/>
  <c r="C67" i="1" l="1"/>
  <c r="C70" i="1"/>
  <c r="C75" i="1"/>
  <c r="C88" i="1" s="1"/>
</calcChain>
</file>

<file path=xl/sharedStrings.xml><?xml version="1.0" encoding="utf-8"?>
<sst xmlns="http://schemas.openxmlformats.org/spreadsheetml/2006/main" count="89" uniqueCount="89">
  <si>
    <t>MINISTERIO DE CULTURA</t>
  </si>
  <si>
    <t>ARCHIVO GENERAL DE LA NACIÓN</t>
  </si>
  <si>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</si>
  <si>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</si>
  <si>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</si>
  <si>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</si>
  <si>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</si>
  <si>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</si>
  <si>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</si>
  <si>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</si>
  <si>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</si>
  <si>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</si>
  <si>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</si>
  <si>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</si>
  <si>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</si>
  <si>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</si>
  <si>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</si>
  <si>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</si>
  <si>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</si>
  <si>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</si>
  <si>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</si>
  <si>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</si>
  <si>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</si>
  <si>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</si>
  <si>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</si>
  <si>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</si>
  <si>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</si>
  <si>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</si>
  <si>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</si>
  <si>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</si>
  <si>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</si>
  <si>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</si>
  <si>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</si>
  <si>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</si>
  <si>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</si>
  <si>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</si>
  <si>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</si>
  <si>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</si>
  <si>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</si>
  <si>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</si>
  <si>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</si>
  <si>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</si>
  <si>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</si>
  <si>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</si>
  <si>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</si>
  <si>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</si>
  <si>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</si>
  <si>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</si>
  <si>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</si>
  <si>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</si>
  <si>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</si>
  <si>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</si>
  <si>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</si>
  <si>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</si>
  <si>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</si>
  <si>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</si>
  <si>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</si>
  <si>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</si>
  <si>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</si>
  <si>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</si>
  <si>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</si>
  <si>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</si>
  <si>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</si>
  <si>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</si>
  <si>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</si>
  <si>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</si>
  <si>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</si>
  <si>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</si>
  <si>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</si>
  <si>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</si>
  <si>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</si>
  <si>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</si>
  <si>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</si>
  <si>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</si>
  <si>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</si>
  <si>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</si>
  <si>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</si>
  <si>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</si>
  <si>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</si>
  <si>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2.3.3 - PAPEL, CARTÓN E IMPRESOS</t>
  </si>
  <si>
    <t>2.3.5 - CUERO, CAUCHO Y PLÁSTICO</t>
  </si>
  <si>
    <t xml:space="preserve">Presupuesto de Gastos y Aplicaciones Financieras </t>
  </si>
  <si>
    <t xml:space="preserve">Definición de conceptos: </t>
  </si>
  <si>
    <r>
      <t xml:space="preserve">2. </t>
    </r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complementario. </t>
    </r>
  </si>
  <si>
    <r>
      <t>3.</t>
    </r>
    <r>
      <rPr>
        <b/>
        <sz val="11"/>
        <color theme="1"/>
        <rFont val="Calibri"/>
        <family val="2"/>
        <scheme val="minor"/>
      </rPr>
      <t xml:space="preserve"> Total Devengado:</t>
    </r>
    <r>
      <rPr>
        <sz val="11"/>
        <color theme="1"/>
        <rFont val="Calibri"/>
        <family val="2"/>
        <scheme val="minor"/>
      </rPr>
      <t xml:space="preserve"> Son los recursos financieros que surge con la obligación de pago por la recepcion de conformidad de obras, bienes y servicios  oportunamente contratados o, en los casos de gastos sin contraprestación, por haberse cumplido los requisitos administrativos dispuestos por el reglamento de la presente ley.</t>
    </r>
  </si>
  <si>
    <t>2.2.9- OTRAS CONTRATACIONES DE SERVICIOS</t>
  </si>
  <si>
    <t>AÑO 2024</t>
  </si>
  <si>
    <t>Presupuesto Modificado</t>
  </si>
  <si>
    <r>
      <t>1.</t>
    </r>
    <r>
      <rPr>
        <b/>
        <sz val="11"/>
        <color theme="1"/>
        <rFont val="Calibri"/>
        <family val="2"/>
        <scheme val="minor"/>
      </rPr>
      <t xml:space="preserve"> Presupuesto Aprobado: </t>
    </r>
    <r>
      <rPr>
        <sz val="11"/>
        <color theme="1"/>
        <rFont val="Calibri"/>
        <family val="2"/>
        <scheme val="minor"/>
      </rPr>
      <t>Se refiere al presupuesto aprobado en la Ley de Presupuesto General del Estado.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</si>
</sst>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;\-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165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0" fontId="1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43" fontId="6" fillId="0" borderId="0" xfId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56029</xdr:colOff>
      <xdr:row>0</xdr:row>
      <xdr:rowOff>76761</xdr:rowOff>
    </xdr:from>
    <xdr:to>
      <xdr:col>2</xdr:col>
      <xdr:colOff>830722</xdr:colOff>
      <xdr:row>4</xdr:row>
      <xdr:rowOff>67234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97823" y="76761"/>
          <a:ext cx="1772017" cy="8085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194982</xdr:colOff>
      <xdr:row>0</xdr:row>
      <xdr:rowOff>0</xdr:rowOff>
    </xdr:from>
    <xdr:to>
      <xdr:col>0</xdr:col>
      <xdr:colOff>1837764</xdr:colOff>
      <xdr:row>4</xdr:row>
      <xdr:rowOff>11206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4982" y="0"/>
          <a:ext cx="1642782" cy="829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190502</xdr:colOff>
      <xdr:row>93</xdr:row>
      <xdr:rowOff>179294</xdr:rowOff>
    </xdr:from>
    <xdr:to>
      <xdr:col>2</xdr:col>
      <xdr:colOff>172305</xdr:colOff>
      <xdr:row>102</xdr:row>
      <xdr:rowOff>156883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730976-5B61-600E-2FEE-C675276854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713" t="34575" r="24221" b="30250"/>
        <a:stretch/>
      </xdr:blipFill>
      <xdr:spPr bwMode="auto">
        <a:xfrm>
          <a:off x="190502" y="16876059"/>
          <a:ext cx="5920921" cy="172570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8"/>
  <sheetViews>
    <sheetView showGridLines="0" tabSelected="1" topLeftCell="A70" zoomScale="85" zoomScaleNormal="85" workbookViewId="0">
      <selection activeCell="A92" sqref="A92:C92"/>
    </sheetView>
  </sheetViews>
  <sheetFormatPr baseColWidth="10" defaultColWidth="9.140625" defaultRowHeight="15" x14ac:dyDescent="0.25"/>
  <cols>
    <col min="1" max="1" width="74.140625" customWidth="1"/>
    <col min="2" max="2" width="15" style="35" customWidth="1"/>
    <col min="3" max="3" width="14.7109375" bestFit="1" customWidth="1"/>
    <col min="4" max="4" width="13.7109375" bestFit="1" customWidth="1"/>
    <col min="5" max="5" width="19.28515625" customWidth="1"/>
    <col min="6" max="6" width="13.7109375" customWidth="1"/>
    <col min="7" max="7" width="1.85546875" customWidth="1"/>
    <col min="8" max="8" width="14.140625" bestFit="1" customWidth="1"/>
    <col min="9" max="10" width="13.5703125" bestFit="1" customWidth="1"/>
    <col min="11" max="13" width="14.140625" bestFit="1" customWidth="1"/>
    <col min="14" max="14" width="14.140625" customWidth="1"/>
    <col min="15" max="18" width="14.140625" bestFit="1" customWidth="1"/>
    <col min="20" max="20" width="96.7109375" bestFit="1" customWidth="1"/>
    <col min="22" max="29" width="6" bestFit="1" customWidth="1"/>
    <col min="30" max="31" width="7" bestFit="1" customWidth="1"/>
  </cols>
  <sheetData>
    <row r="1" spans="1:28" ht="9" customHeight="1" x14ac:dyDescent="0.25">
      <c r="A1" s="1"/>
      <c r="B1" s="34"/>
      <c r="C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8" ht="18.75" customHeight="1" x14ac:dyDescent="0.25">
      <c r="A2" s="38" t="s">
        <v>0</v>
      </c>
      <c r="B2" s="38"/>
      <c r="C2" s="38"/>
      <c r="T2" s="2"/>
    </row>
    <row r="3" spans="1:28" ht="18.75" customHeight="1" x14ac:dyDescent="0.25">
      <c r="A3" s="38" t="s">
        <v>1</v>
      </c>
      <c r="B3" s="38"/>
      <c r="C3" s="38"/>
      <c r="T3" s="2"/>
    </row>
    <row r="4" spans="1:28" ht="18.75" customHeight="1" x14ac:dyDescent="0.25">
      <c r="A4" s="38" t="s">
        <v>86</v>
      </c>
      <c r="B4" s="38"/>
      <c r="C4" s="38"/>
      <c r="T4" s="2"/>
    </row>
    <row r="5" spans="1:28" ht="15.75" customHeight="1" x14ac:dyDescent="0.25">
      <c r="A5" s="37" t="s">
        <v>81</v>
      </c>
      <c r="B5" s="37"/>
      <c r="C5" s="37"/>
      <c r="T5" s="2"/>
    </row>
    <row r="6" spans="1:28" x14ac:dyDescent="0.25">
      <c r="A6" s="39" t="s">
        <v>2</v>
      </c>
      <c r="B6" s="39"/>
      <c r="C6" s="39"/>
      <c r="T6" s="2"/>
    </row>
    <row r="7" spans="1:28" ht="2.25" customHeight="1" x14ac:dyDescent="0.25">
      <c r="T7" s="2"/>
    </row>
    <row r="8" spans="1:28" ht="31.5" x14ac:dyDescent="0.25">
      <c r="A8" s="3" t="s">
        <v>3</v>
      </c>
      <c r="B8" s="4" t="s">
        <v>78</v>
      </c>
      <c r="C8" s="4" t="s">
        <v>87</v>
      </c>
      <c r="AA8" s="5"/>
      <c r="AB8" s="5"/>
    </row>
    <row r="9" spans="1:28" x14ac:dyDescent="0.25">
      <c r="A9" s="6" t="s">
        <v>4</v>
      </c>
      <c r="B9" s="6"/>
      <c r="C9" s="6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x14ac:dyDescent="0.25">
      <c r="A10" s="8" t="s">
        <v>5</v>
      </c>
      <c r="B10" s="27">
        <f>SUM(B11:B15)</f>
        <v>263584611</v>
      </c>
      <c r="C10" s="27">
        <f>SUM(C11:C15)</f>
        <v>264607206.59999999</v>
      </c>
      <c r="S10" s="9"/>
    </row>
    <row r="11" spans="1:28" x14ac:dyDescent="0.25">
      <c r="A11" s="10" t="s">
        <v>6</v>
      </c>
      <c r="B11" s="11">
        <v>192087000</v>
      </c>
      <c r="C11" s="11">
        <v>193109595.59999999</v>
      </c>
    </row>
    <row r="12" spans="1:28" x14ac:dyDescent="0.25">
      <c r="A12" s="10" t="s">
        <v>7</v>
      </c>
      <c r="B12" s="11">
        <v>43625000</v>
      </c>
      <c r="C12" s="11">
        <v>43625000</v>
      </c>
    </row>
    <row r="13" spans="1:28" x14ac:dyDescent="0.25">
      <c r="A13" s="10" t="s">
        <v>8</v>
      </c>
      <c r="B13" s="11">
        <v>100000</v>
      </c>
      <c r="C13" s="11">
        <v>100000</v>
      </c>
    </row>
    <row r="14" spans="1:28" ht="15" hidden="1" customHeight="1" x14ac:dyDescent="0.25">
      <c r="A14" s="10" t="s">
        <v>9</v>
      </c>
      <c r="B14" s="11"/>
      <c r="C14" s="11"/>
    </row>
    <row r="15" spans="1:28" x14ac:dyDescent="0.25">
      <c r="A15" s="10" t="s">
        <v>10</v>
      </c>
      <c r="B15" s="11">
        <v>27772611</v>
      </c>
      <c r="C15" s="11">
        <v>27772611</v>
      </c>
    </row>
    <row r="16" spans="1:28" x14ac:dyDescent="0.25">
      <c r="A16" s="8" t="s">
        <v>11</v>
      </c>
      <c r="B16" s="27">
        <f>SUM(B17:B25)</f>
        <v>63975000</v>
      </c>
      <c r="C16" s="27">
        <f>SUM(C17:C25)</f>
        <v>86098907.329999998</v>
      </c>
    </row>
    <row r="17" spans="1:3" x14ac:dyDescent="0.25">
      <c r="A17" s="10" t="s">
        <v>12</v>
      </c>
      <c r="B17" s="11">
        <v>15535000</v>
      </c>
      <c r="C17" s="11">
        <v>15535000</v>
      </c>
    </row>
    <row r="18" spans="1:3" x14ac:dyDescent="0.25">
      <c r="A18" s="10" t="s">
        <v>13</v>
      </c>
      <c r="B18" s="11">
        <v>7650000</v>
      </c>
      <c r="C18" s="11">
        <v>14491725</v>
      </c>
    </row>
    <row r="19" spans="1:3" x14ac:dyDescent="0.25">
      <c r="A19" s="10" t="s">
        <v>14</v>
      </c>
      <c r="B19" s="11">
        <v>550000</v>
      </c>
      <c r="C19" s="11">
        <v>550000</v>
      </c>
    </row>
    <row r="20" spans="1:3" x14ac:dyDescent="0.25">
      <c r="A20" s="10" t="s">
        <v>15</v>
      </c>
      <c r="B20" s="11">
        <v>280000</v>
      </c>
      <c r="C20" s="11">
        <v>630000</v>
      </c>
    </row>
    <row r="21" spans="1:3" x14ac:dyDescent="0.25">
      <c r="A21" s="10" t="s">
        <v>16</v>
      </c>
      <c r="B21" s="11">
        <v>5200000</v>
      </c>
      <c r="C21" s="11">
        <v>8590731.9700000007</v>
      </c>
    </row>
    <row r="22" spans="1:3" x14ac:dyDescent="0.25">
      <c r="A22" s="10" t="s">
        <v>17</v>
      </c>
      <c r="B22" s="11">
        <v>6000000</v>
      </c>
      <c r="C22" s="11">
        <v>8552000</v>
      </c>
    </row>
    <row r="23" spans="1:3" ht="25.5" x14ac:dyDescent="0.25">
      <c r="A23" s="10" t="s">
        <v>18</v>
      </c>
      <c r="B23" s="11">
        <v>4100000</v>
      </c>
      <c r="C23" s="11">
        <v>6325275</v>
      </c>
    </row>
    <row r="24" spans="1:3" x14ac:dyDescent="0.25">
      <c r="A24" s="10" t="s">
        <v>19</v>
      </c>
      <c r="B24" s="11">
        <v>20160000</v>
      </c>
      <c r="C24" s="11">
        <v>25111635.760000002</v>
      </c>
    </row>
    <row r="25" spans="1:3" x14ac:dyDescent="0.25">
      <c r="A25" s="10" t="s">
        <v>85</v>
      </c>
      <c r="B25" s="11">
        <v>4500000</v>
      </c>
      <c r="C25" s="11">
        <v>6312539.5999999996</v>
      </c>
    </row>
    <row r="26" spans="1:3" x14ac:dyDescent="0.25">
      <c r="A26" s="8" t="s">
        <v>20</v>
      </c>
      <c r="B26" s="27">
        <f>SUM(B27:B35)</f>
        <v>22847900</v>
      </c>
      <c r="C26" s="27">
        <f>SUM(C27:C35)</f>
        <v>29395345.470000003</v>
      </c>
    </row>
    <row r="27" spans="1:3" x14ac:dyDescent="0.25">
      <c r="A27" s="10" t="s">
        <v>21</v>
      </c>
      <c r="B27" s="23">
        <v>1050000</v>
      </c>
      <c r="C27" s="23">
        <v>1300990.92</v>
      </c>
    </row>
    <row r="28" spans="1:3" x14ac:dyDescent="0.25">
      <c r="A28" s="10" t="s">
        <v>22</v>
      </c>
      <c r="B28" s="23">
        <v>680000</v>
      </c>
      <c r="C28" s="23">
        <v>1580000</v>
      </c>
    </row>
    <row r="29" spans="1:3" x14ac:dyDescent="0.25">
      <c r="A29" s="10" t="s">
        <v>79</v>
      </c>
      <c r="B29" s="23">
        <v>5100000</v>
      </c>
      <c r="C29" s="23">
        <v>6812301.1699999999</v>
      </c>
    </row>
    <row r="30" spans="1:3" x14ac:dyDescent="0.25">
      <c r="A30" s="10" t="s">
        <v>23</v>
      </c>
      <c r="B30" s="23">
        <v>200000</v>
      </c>
      <c r="C30" s="23">
        <v>200000</v>
      </c>
    </row>
    <row r="31" spans="1:3" x14ac:dyDescent="0.25">
      <c r="A31" s="10" t="s">
        <v>80</v>
      </c>
      <c r="B31" s="23">
        <v>550000</v>
      </c>
      <c r="C31" s="23">
        <v>950000</v>
      </c>
    </row>
    <row r="32" spans="1:3" x14ac:dyDescent="0.25">
      <c r="A32" s="10" t="s">
        <v>24</v>
      </c>
      <c r="B32" s="23">
        <v>645000</v>
      </c>
      <c r="C32" s="23">
        <v>795000</v>
      </c>
    </row>
    <row r="33" spans="1:3" x14ac:dyDescent="0.25">
      <c r="A33" s="10" t="s">
        <v>25</v>
      </c>
      <c r="B33" s="23">
        <v>8275000</v>
      </c>
      <c r="C33" s="23">
        <v>10182308.970000001</v>
      </c>
    </row>
    <row r="34" spans="1:3" ht="15" hidden="1" customHeight="1" x14ac:dyDescent="0.25">
      <c r="A34" s="10" t="s">
        <v>26</v>
      </c>
      <c r="B34" s="23"/>
      <c r="C34" s="23"/>
    </row>
    <row r="35" spans="1:3" x14ac:dyDescent="0.25">
      <c r="A35" s="10" t="s">
        <v>27</v>
      </c>
      <c r="B35" s="23">
        <v>6347900</v>
      </c>
      <c r="C35" s="23">
        <v>7574744.4100000001</v>
      </c>
    </row>
    <row r="36" spans="1:3" x14ac:dyDescent="0.25">
      <c r="A36" s="8" t="s">
        <v>28</v>
      </c>
      <c r="B36" s="27">
        <f>SUM(B37:B43)</f>
        <v>1300000</v>
      </c>
      <c r="C36" s="27">
        <f>SUM(C37:C43)</f>
        <v>1300000</v>
      </c>
    </row>
    <row r="37" spans="1:3" x14ac:dyDescent="0.25">
      <c r="A37" s="10" t="s">
        <v>29</v>
      </c>
      <c r="B37" s="11">
        <v>300000</v>
      </c>
      <c r="C37" s="11">
        <v>300000</v>
      </c>
    </row>
    <row r="38" spans="1:3" x14ac:dyDescent="0.25">
      <c r="A38" s="10" t="s">
        <v>30</v>
      </c>
      <c r="B38" s="24">
        <v>0</v>
      </c>
      <c r="C38" s="24">
        <v>0</v>
      </c>
    </row>
    <row r="39" spans="1:3" x14ac:dyDescent="0.25">
      <c r="A39" s="10" t="s">
        <v>31</v>
      </c>
      <c r="B39" s="24">
        <v>0</v>
      </c>
      <c r="C39" s="24">
        <v>0</v>
      </c>
    </row>
    <row r="40" spans="1:3" x14ac:dyDescent="0.25">
      <c r="A40" s="10" t="s">
        <v>32</v>
      </c>
      <c r="B40" s="24">
        <v>0</v>
      </c>
      <c r="C40" s="24">
        <v>0</v>
      </c>
    </row>
    <row r="41" spans="1:3" x14ac:dyDescent="0.25">
      <c r="A41" s="10" t="s">
        <v>33</v>
      </c>
      <c r="B41" s="24">
        <v>0</v>
      </c>
      <c r="C41" s="24">
        <v>0</v>
      </c>
    </row>
    <row r="42" spans="1:3" x14ac:dyDescent="0.25">
      <c r="A42" s="10" t="s">
        <v>34</v>
      </c>
      <c r="B42" s="11">
        <v>1000000</v>
      </c>
      <c r="C42" s="11">
        <v>1000000</v>
      </c>
    </row>
    <row r="43" spans="1:3" x14ac:dyDescent="0.25">
      <c r="A43" s="10" t="s">
        <v>35</v>
      </c>
      <c r="B43" s="24">
        <v>0</v>
      </c>
      <c r="C43" s="24">
        <v>0</v>
      </c>
    </row>
    <row r="44" spans="1:3" ht="15" hidden="1" customHeight="1" x14ac:dyDescent="0.25">
      <c r="A44" s="13" t="s">
        <v>36</v>
      </c>
      <c r="B44" s="25">
        <f>SUM(B45:B51)</f>
        <v>0</v>
      </c>
      <c r="C44" s="25">
        <f>SUM(C45:C51)</f>
        <v>0</v>
      </c>
    </row>
    <row r="45" spans="1:3" ht="15" hidden="1" customHeight="1" x14ac:dyDescent="0.25">
      <c r="A45" s="10" t="s">
        <v>37</v>
      </c>
      <c r="B45" s="24">
        <v>0</v>
      </c>
      <c r="C45" s="24">
        <v>0</v>
      </c>
    </row>
    <row r="46" spans="1:3" ht="15" hidden="1" customHeight="1" x14ac:dyDescent="0.25">
      <c r="A46" s="10" t="s">
        <v>38</v>
      </c>
      <c r="B46" s="24">
        <v>0</v>
      </c>
      <c r="C46" s="24">
        <v>0</v>
      </c>
    </row>
    <row r="47" spans="1:3" ht="15" hidden="1" customHeight="1" x14ac:dyDescent="0.25">
      <c r="A47" s="10" t="s">
        <v>39</v>
      </c>
      <c r="B47" s="24">
        <v>0</v>
      </c>
      <c r="C47" s="24">
        <v>0</v>
      </c>
    </row>
    <row r="48" spans="1:3" ht="15" hidden="1" customHeight="1" x14ac:dyDescent="0.25">
      <c r="A48" s="10" t="s">
        <v>40</v>
      </c>
      <c r="B48" s="24">
        <v>0</v>
      </c>
      <c r="C48" s="24">
        <v>0</v>
      </c>
    </row>
    <row r="49" spans="1:3" ht="15" hidden="1" customHeight="1" x14ac:dyDescent="0.25">
      <c r="A49" s="10" t="s">
        <v>41</v>
      </c>
      <c r="B49" s="24">
        <v>0</v>
      </c>
      <c r="C49" s="24">
        <v>0</v>
      </c>
    </row>
    <row r="50" spans="1:3" ht="15" hidden="1" customHeight="1" x14ac:dyDescent="0.25">
      <c r="A50" s="10" t="s">
        <v>42</v>
      </c>
      <c r="B50" s="24">
        <v>0</v>
      </c>
      <c r="C50" s="24">
        <v>0</v>
      </c>
    </row>
    <row r="51" spans="1:3" ht="15" hidden="1" customHeight="1" x14ac:dyDescent="0.25">
      <c r="A51" s="10" t="s">
        <v>43</v>
      </c>
      <c r="B51" s="24">
        <v>0</v>
      </c>
      <c r="C51" s="24">
        <v>0</v>
      </c>
    </row>
    <row r="52" spans="1:3" x14ac:dyDescent="0.25">
      <c r="A52" s="8" t="s">
        <v>44</v>
      </c>
      <c r="B52" s="28">
        <f>SUM(B53:B61)</f>
        <v>43750000</v>
      </c>
      <c r="C52" s="28">
        <f>SUM(C53:C61)</f>
        <v>107885417.03</v>
      </c>
    </row>
    <row r="53" spans="1:3" x14ac:dyDescent="0.25">
      <c r="A53" s="10" t="s">
        <v>45</v>
      </c>
      <c r="B53" s="23">
        <v>19700000</v>
      </c>
      <c r="C53" s="23">
        <v>28765640.32</v>
      </c>
    </row>
    <row r="54" spans="1:3" x14ac:dyDescent="0.25">
      <c r="A54" s="10" t="s">
        <v>46</v>
      </c>
      <c r="B54" s="23">
        <v>1450000</v>
      </c>
      <c r="C54" s="23">
        <v>1750000</v>
      </c>
    </row>
    <row r="55" spans="1:3" x14ac:dyDescent="0.25">
      <c r="A55" s="10" t="s">
        <v>47</v>
      </c>
      <c r="B55" s="23">
        <v>450000</v>
      </c>
      <c r="C55" s="23">
        <v>452291.95</v>
      </c>
    </row>
    <row r="56" spans="1:3" x14ac:dyDescent="0.25">
      <c r="A56" s="10" t="s">
        <v>48</v>
      </c>
      <c r="B56" s="23">
        <v>2100000</v>
      </c>
      <c r="C56" s="23">
        <v>7100000</v>
      </c>
    </row>
    <row r="57" spans="1:3" x14ac:dyDescent="0.25">
      <c r="A57" s="10" t="s">
        <v>49</v>
      </c>
      <c r="B57" s="23">
        <v>2042000</v>
      </c>
      <c r="C57" s="23">
        <v>16809484.760000002</v>
      </c>
    </row>
    <row r="58" spans="1:3" x14ac:dyDescent="0.25">
      <c r="A58" s="10" t="s">
        <v>50</v>
      </c>
      <c r="B58" s="23">
        <v>7200000</v>
      </c>
      <c r="C58" s="23">
        <v>7200000</v>
      </c>
    </row>
    <row r="59" spans="1:3" ht="15" hidden="1" customHeight="1" x14ac:dyDescent="0.25">
      <c r="A59" s="10" t="s">
        <v>51</v>
      </c>
      <c r="B59" s="23">
        <v>0</v>
      </c>
      <c r="C59" s="23">
        <v>0</v>
      </c>
    </row>
    <row r="60" spans="1:3" x14ac:dyDescent="0.25">
      <c r="A60" s="10" t="s">
        <v>52</v>
      </c>
      <c r="B60" s="23">
        <v>500000</v>
      </c>
      <c r="C60" s="23">
        <v>500000</v>
      </c>
    </row>
    <row r="61" spans="1:3" x14ac:dyDescent="0.25">
      <c r="A61" s="10" t="s">
        <v>53</v>
      </c>
      <c r="B61" s="23">
        <v>10308000</v>
      </c>
      <c r="C61" s="23">
        <v>45308000</v>
      </c>
    </row>
    <row r="62" spans="1:3" x14ac:dyDescent="0.25">
      <c r="A62" s="8" t="s">
        <v>54</v>
      </c>
      <c r="B62" s="28">
        <f>SUM(B63:B66)</f>
        <v>11500000</v>
      </c>
      <c r="C62" s="36">
        <f>SUM(C63)</f>
        <v>58419322.450000003</v>
      </c>
    </row>
    <row r="63" spans="1:3" x14ac:dyDescent="0.25">
      <c r="A63" s="10" t="s">
        <v>55</v>
      </c>
      <c r="B63" s="23">
        <v>11500000</v>
      </c>
      <c r="C63" s="26">
        <v>58419322.450000003</v>
      </c>
    </row>
    <row r="64" spans="1:3" x14ac:dyDescent="0.25">
      <c r="A64" s="10" t="s">
        <v>56</v>
      </c>
      <c r="B64" s="24">
        <v>0</v>
      </c>
      <c r="C64" s="24">
        <v>0</v>
      </c>
    </row>
    <row r="65" spans="1:3" x14ac:dyDescent="0.25">
      <c r="A65" s="10" t="s">
        <v>57</v>
      </c>
      <c r="B65" s="24">
        <v>0</v>
      </c>
      <c r="C65" s="24">
        <v>0</v>
      </c>
    </row>
    <row r="66" spans="1:3" ht="25.5" x14ac:dyDescent="0.25">
      <c r="A66" s="10" t="s">
        <v>58</v>
      </c>
      <c r="B66" s="24">
        <v>0</v>
      </c>
      <c r="C66" s="24">
        <v>0</v>
      </c>
    </row>
    <row r="67" spans="1:3" x14ac:dyDescent="0.25">
      <c r="A67" s="13" t="s">
        <v>59</v>
      </c>
      <c r="B67" s="29">
        <f>SUM(B68:B69)</f>
        <v>0</v>
      </c>
      <c r="C67" s="29">
        <f t="shared" ref="C67" si="0">SUM(C68:C69)</f>
        <v>0</v>
      </c>
    </row>
    <row r="68" spans="1:3" x14ac:dyDescent="0.25">
      <c r="A68" s="10" t="s">
        <v>60</v>
      </c>
      <c r="B68" s="24">
        <v>0</v>
      </c>
      <c r="C68" s="24">
        <v>0</v>
      </c>
    </row>
    <row r="69" spans="1:3" x14ac:dyDescent="0.25">
      <c r="A69" s="10" t="s">
        <v>61</v>
      </c>
      <c r="B69" s="24">
        <v>0</v>
      </c>
      <c r="C69" s="24">
        <v>0</v>
      </c>
    </row>
    <row r="70" spans="1:3" x14ac:dyDescent="0.25">
      <c r="A70" s="13" t="s">
        <v>62</v>
      </c>
      <c r="B70" s="29">
        <f>SUM(B71:B73)</f>
        <v>0</v>
      </c>
      <c r="C70" s="29">
        <f t="shared" ref="C70" si="1">SUM(C71:C73)</f>
        <v>0</v>
      </c>
    </row>
    <row r="71" spans="1:3" x14ac:dyDescent="0.25">
      <c r="A71" s="10" t="s">
        <v>63</v>
      </c>
      <c r="B71" s="24">
        <v>0</v>
      </c>
      <c r="C71" s="24">
        <v>0</v>
      </c>
    </row>
    <row r="72" spans="1:3" x14ac:dyDescent="0.25">
      <c r="A72" s="10" t="s">
        <v>64</v>
      </c>
      <c r="B72" s="24">
        <v>0</v>
      </c>
      <c r="C72" s="24">
        <v>0</v>
      </c>
    </row>
    <row r="73" spans="1:3" x14ac:dyDescent="0.25">
      <c r="A73" s="10" t="s">
        <v>65</v>
      </c>
      <c r="B73" s="24">
        <v>0</v>
      </c>
      <c r="C73" s="24">
        <v>0</v>
      </c>
    </row>
    <row r="74" spans="1:3" ht="6" customHeight="1" x14ac:dyDescent="0.25">
      <c r="A74" s="14"/>
      <c r="B74" s="14"/>
      <c r="C74" s="14"/>
    </row>
    <row r="75" spans="1:3" x14ac:dyDescent="0.25">
      <c r="A75" s="15" t="s">
        <v>66</v>
      </c>
      <c r="B75" s="30">
        <f>+B62+B52+B36+B26+B16+B10</f>
        <v>406957511</v>
      </c>
      <c r="C75" s="30">
        <f t="shared" ref="C75" si="2">+C62+C52+C36+C26+C16+C10</f>
        <v>547706198.88</v>
      </c>
    </row>
    <row r="76" spans="1:3" ht="6" customHeight="1" x14ac:dyDescent="0.25">
      <c r="A76" s="16"/>
      <c r="B76" s="16"/>
      <c r="C76" s="16"/>
    </row>
    <row r="77" spans="1:3" x14ac:dyDescent="0.25">
      <c r="A77" s="6" t="s">
        <v>67</v>
      </c>
      <c r="B77" s="6"/>
      <c r="C77" s="6"/>
    </row>
    <row r="78" spans="1:3" x14ac:dyDescent="0.25">
      <c r="A78" s="8" t="s">
        <v>68</v>
      </c>
      <c r="B78" s="12">
        <v>0</v>
      </c>
      <c r="C78" s="12">
        <v>0</v>
      </c>
    </row>
    <row r="79" spans="1:3" x14ac:dyDescent="0.25">
      <c r="A79" s="10" t="s">
        <v>69</v>
      </c>
      <c r="B79" s="24">
        <v>0</v>
      </c>
      <c r="C79" s="24">
        <v>0</v>
      </c>
    </row>
    <row r="80" spans="1:3" x14ac:dyDescent="0.25">
      <c r="A80" s="10" t="s">
        <v>70</v>
      </c>
      <c r="B80" s="24">
        <v>0</v>
      </c>
      <c r="C80" s="24">
        <v>0</v>
      </c>
    </row>
    <row r="81" spans="1:3" x14ac:dyDescent="0.25">
      <c r="A81" s="8" t="s">
        <v>71</v>
      </c>
      <c r="B81" s="8"/>
      <c r="C81" s="8"/>
    </row>
    <row r="82" spans="1:3" x14ac:dyDescent="0.25">
      <c r="A82" s="10" t="s">
        <v>72</v>
      </c>
      <c r="B82" s="24">
        <v>0</v>
      </c>
      <c r="C82" s="24">
        <v>0</v>
      </c>
    </row>
    <row r="83" spans="1:3" x14ac:dyDescent="0.25">
      <c r="A83" s="10" t="s">
        <v>73</v>
      </c>
      <c r="B83" s="24">
        <v>0</v>
      </c>
      <c r="C83" s="24">
        <v>0</v>
      </c>
    </row>
    <row r="84" spans="1:3" x14ac:dyDescent="0.25">
      <c r="A84" s="8" t="s">
        <v>74</v>
      </c>
      <c r="B84" s="12">
        <v>0</v>
      </c>
      <c r="C84" s="12">
        <v>0</v>
      </c>
    </row>
    <row r="85" spans="1:3" x14ac:dyDescent="0.25">
      <c r="A85" s="10" t="s">
        <v>75</v>
      </c>
      <c r="B85" s="24">
        <v>0</v>
      </c>
      <c r="C85" s="24">
        <v>0</v>
      </c>
    </row>
    <row r="86" spans="1:3" x14ac:dyDescent="0.25">
      <c r="A86" s="15" t="s">
        <v>76</v>
      </c>
      <c r="B86" s="17"/>
      <c r="C86" s="17"/>
    </row>
    <row r="87" spans="1:3" ht="7.5" customHeight="1" x14ac:dyDescent="0.25">
      <c r="B87"/>
    </row>
    <row r="88" spans="1:3" ht="15.75" x14ac:dyDescent="0.25">
      <c r="A88" s="18" t="s">
        <v>77</v>
      </c>
      <c r="B88" s="19">
        <f>+B75</f>
        <v>406957511</v>
      </c>
      <c r="C88" s="19">
        <f t="shared" ref="C88" si="3">+C75</f>
        <v>547706198.88</v>
      </c>
    </row>
    <row r="89" spans="1:3" ht="6.75" customHeight="1" x14ac:dyDescent="0.25">
      <c r="A89" s="2"/>
      <c r="C89" s="2"/>
    </row>
    <row r="90" spans="1:3" ht="18.75" x14ac:dyDescent="0.3">
      <c r="A90" s="31" t="s">
        <v>82</v>
      </c>
    </row>
    <row r="91" spans="1:3" x14ac:dyDescent="0.25">
      <c r="A91" s="41" t="s">
        <v>88</v>
      </c>
      <c r="B91" s="41"/>
      <c r="C91" s="41"/>
    </row>
    <row r="92" spans="1:3" ht="30" customHeight="1" x14ac:dyDescent="0.25">
      <c r="A92" s="40" t="s">
        <v>83</v>
      </c>
      <c r="B92" s="40"/>
      <c r="C92" s="40"/>
    </row>
    <row r="93" spans="1:3" ht="66" customHeight="1" x14ac:dyDescent="0.25">
      <c r="A93" s="40" t="s">
        <v>84</v>
      </c>
      <c r="B93" s="40"/>
      <c r="C93" s="40"/>
    </row>
    <row r="94" spans="1:3" x14ac:dyDescent="0.25">
      <c r="A94" s="2"/>
      <c r="C94" s="2"/>
    </row>
    <row r="95" spans="1:3" x14ac:dyDescent="0.25">
      <c r="A95" s="2"/>
      <c r="C95" s="2"/>
    </row>
    <row r="96" spans="1:3" x14ac:dyDescent="0.25">
      <c r="A96" s="2"/>
      <c r="C96" s="2"/>
    </row>
    <row r="97" spans="1:15" ht="15.75" x14ac:dyDescent="0.25">
      <c r="K97" s="20"/>
      <c r="L97" s="20"/>
    </row>
    <row r="98" spans="1:15" ht="15.75" x14ac:dyDescent="0.25">
      <c r="K98" s="20"/>
      <c r="L98" s="21"/>
      <c r="O98" s="20"/>
    </row>
    <row r="99" spans="1:15" ht="15.75" x14ac:dyDescent="0.25">
      <c r="K99" s="21"/>
      <c r="L99" s="22"/>
      <c r="O99" s="22"/>
    </row>
    <row r="100" spans="1:15" x14ac:dyDescent="0.25">
      <c r="K100" s="22"/>
      <c r="L100" s="22"/>
      <c r="O100" s="22"/>
    </row>
    <row r="107" spans="1:15" x14ac:dyDescent="0.25">
      <c r="A107" s="33"/>
      <c r="B107"/>
    </row>
    <row r="108" spans="1:15" x14ac:dyDescent="0.25">
      <c r="A108" s="32"/>
    </row>
  </sheetData>
  <mergeCells count="8">
    <mergeCell ref="A93:C93"/>
    <mergeCell ref="A92:C92"/>
    <mergeCell ref="A91:C91"/>
    <mergeCell ref="A5:C5"/>
    <mergeCell ref="A2:C2"/>
    <mergeCell ref="A3:C3"/>
    <mergeCell ref="A4:C4"/>
    <mergeCell ref="A6:C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5" orientation="portrait" verticalDpi="4294967293" r:id="rId1"/>
  <ignoredErrors>
    <ignoredError sqref="C5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2024-05-10T18:03:19Z</cp:lastPrinted>
  <dcterms:created xsi:type="dcterms:W3CDTF">2021-07-05T13:45:25Z</dcterms:created>
  <dcterms:modified xsi:type="dcterms:W3CDTF">2024-05-10T18:04:09Z</dcterms:modified>
</cp:coreProperties>
</file>