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8_{F96B33AA-F32B-49FA-A93D-68EA4F41B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Hoja1!$A$1:$L$108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" l="1"/>
  <c r="L52" i="1" s="1"/>
  <c r="L75" i="1" s="1"/>
  <c r="K16" i="1"/>
  <c r="L16" i="1" s="1"/>
  <c r="L13" i="1"/>
  <c r="L12" i="1"/>
  <c r="L14" i="1"/>
  <c r="L15" i="1"/>
  <c r="L17" i="1"/>
  <c r="L18" i="1"/>
  <c r="L19" i="1"/>
  <c r="L20" i="1"/>
  <c r="L21" i="1"/>
  <c r="L22" i="1"/>
  <c r="L23" i="1"/>
  <c r="L24" i="1"/>
  <c r="L25" i="1"/>
  <c r="L27" i="1"/>
  <c r="L28" i="1"/>
  <c r="L29" i="1"/>
  <c r="L30" i="1"/>
  <c r="L31" i="1"/>
  <c r="L32" i="1"/>
  <c r="L33" i="1"/>
  <c r="L34" i="1"/>
  <c r="L35" i="1"/>
  <c r="L37" i="1"/>
  <c r="L4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10" i="1"/>
  <c r="L11" i="1"/>
  <c r="K62" i="1"/>
  <c r="K36" i="1"/>
  <c r="L36" i="1" s="1"/>
  <c r="K26" i="1"/>
  <c r="L26" i="1" s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J75" i="1" l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F72" i="1"/>
  <c r="F71" i="1"/>
  <c r="F70" i="1"/>
  <c r="F69" i="1"/>
  <c r="F68" i="1"/>
  <c r="F67" i="1"/>
  <c r="F66" i="1"/>
  <c r="F65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L88" i="1" s="1"/>
  <c r="E75" i="1"/>
  <c r="F75" i="1"/>
  <c r="F88" i="1" s="1"/>
  <c r="B26" i="1"/>
  <c r="E88" i="1"/>
  <c r="B75" i="1" l="1"/>
  <c r="B88" i="1" s="1"/>
  <c r="L44" i="1"/>
  <c r="E44" i="1"/>
  <c r="L46" i="1"/>
  <c r="E46" i="1"/>
  <c r="L41" i="1"/>
  <c r="E41" i="1"/>
  <c r="L43" i="1"/>
  <c r="E43" i="1"/>
  <c r="L47" i="1"/>
  <c r="E47" i="1"/>
  <c r="E45" i="1"/>
  <c r="L45" i="1"/>
  <c r="E39" i="1"/>
  <c r="L39" i="1"/>
  <c r="L50" i="1"/>
  <c r="E50" i="1"/>
  <c r="E48" i="1"/>
  <c r="L48" i="1"/>
  <c r="E38" i="1"/>
  <c r="L38" i="1"/>
  <c r="L51" i="1"/>
  <c r="E51" i="1"/>
  <c r="E40" i="1"/>
  <c r="L40" i="1"/>
  <c r="E49" i="1"/>
  <c r="L49" i="1"/>
</calcChain>
</file>

<file path=xl/sharedStrings.xml><?xml version="1.0" encoding="utf-8"?>
<sst xmlns="http://schemas.openxmlformats.org/spreadsheetml/2006/main" count="100" uniqueCount="100">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</sst>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1787899</xdr:colOff>
      <xdr:row>96</xdr:row>
      <xdr:rowOff>145779</xdr:rowOff>
    </xdr:from>
    <xdr:to>
      <xdr:col>1</xdr:col>
      <xdr:colOff>1053109</xdr:colOff>
      <xdr:row>103</xdr:row>
      <xdr:rowOff>25215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99" y="19027691"/>
          <a:ext cx="2162174" cy="1246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406468</xdr:colOff>
      <xdr:row>96</xdr:row>
      <xdr:rowOff>28015</xdr:rowOff>
    </xdr:from>
    <xdr:to>
      <xdr:col>7</xdr:col>
      <xdr:colOff>559406</xdr:colOff>
      <xdr:row>107</xdr:row>
      <xdr:rowOff>88395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174" y="18909927"/>
          <a:ext cx="2156355" cy="2189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198198</xdr:colOff>
      <xdr:row>0</xdr:row>
      <xdr:rowOff>0</xdr:rowOff>
    </xdr:from>
    <xdr:to>
      <xdr:col>9</xdr:col>
      <xdr:colOff>797083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32698" y="0"/>
          <a:ext cx="1592798" cy="1277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1"/>
  <sheetViews>
    <sheetView showGridLines="0" tabSelected="1" zoomScale="115" zoomScaleNormal="115" workbookViewId="0">
      <selection activeCell="L16" sqref="L16"/>
    </sheetView>
  </sheetViews>
  <sheetFormatPr baseColWidth="10" defaultColWidth="9.140625" defaultRowHeight="15" x14ac:dyDescent="0.25"/>
  <cols>
    <col min="1" max="1" width="43.28515625" customWidth="1"/>
    <col min="2" max="2" width="16" bestFit="1" customWidth="1"/>
    <col min="3" max="3" width="5.140625" bestFit="1" customWidth="1"/>
    <col min="4" max="4" width="16" bestFit="1" customWidth="1"/>
    <col min="5" max="11" width="14.85546875" style="47" bestFit="1" customWidth="1"/>
    <col min="12" max="12" width="16" style="36" bestFit="1" customWidth="1"/>
    <col min="13" max="13" width="14.140625" bestFit="1" customWidth="1"/>
    <col min="14" max="15" width="13.5703125" bestFit="1" customWidth="1"/>
    <col min="16" max="18" width="14.140625" bestFit="1" customWidth="1"/>
    <col min="19" max="19" width="14.140625" customWidth="1"/>
    <col min="20" max="23" width="14.140625" bestFit="1" customWidth="1"/>
    <col min="25" max="25" width="96.7109375" bestFit="1" customWidth="1"/>
    <col min="27" max="34" width="6" bestFit="1" customWidth="1"/>
    <col min="35" max="36" width="7" bestFit="1" customWidth="1"/>
  </cols>
  <sheetData>
    <row r="1" spans="1:36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6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Y2" s="2"/>
    </row>
    <row r="3" spans="1:36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Y3" s="2"/>
    </row>
    <row r="4" spans="1:36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Y4" s="2"/>
    </row>
    <row r="5" spans="1:36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Y5" s="2"/>
    </row>
    <row r="6" spans="1:36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Y6" s="2"/>
    </row>
    <row r="7" spans="1:36" ht="8.25" customHeight="1" x14ac:dyDescent="0.25">
      <c r="Y7" s="2"/>
    </row>
    <row r="8" spans="1:36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37" t="s">
        <v>91</v>
      </c>
      <c r="AI8" s="5"/>
      <c r="AJ8" s="5"/>
    </row>
    <row r="9" spans="1:36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K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>SUM(K11:K15)</f>
        <v>16612500.9</v>
      </c>
      <c r="L10" s="39">
        <f>SUM(E10:K10)</f>
        <v>127609793.23000002</v>
      </c>
      <c r="AA10" s="9"/>
    </row>
    <row r="11" spans="1:36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60">
        <f>SUM(E11:K11)</f>
        <v>95301976.320000008</v>
      </c>
    </row>
    <row r="12" spans="1:36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60">
        <f>SUM(E12:K12)</f>
        <v>17936172.950000003</v>
      </c>
    </row>
    <row r="13" spans="1:36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60">
        <f>SUM(E13:K13)</f>
        <v>19232</v>
      </c>
    </row>
    <row r="14" spans="1:36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60">
        <f t="shared" ref="L12:L73" si="1">SUM(E14:K14)</f>
        <v>0</v>
      </c>
    </row>
    <row r="15" spans="1:36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60">
        <f t="shared" si="1"/>
        <v>14352411.959999999</v>
      </c>
    </row>
    <row r="16" spans="1:36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K16" si="2">SUM(E17:E25)</f>
        <v>1885320.0899999999</v>
      </c>
      <c r="F16" s="49">
        <f t="shared" si="2"/>
        <v>1534800.81</v>
      </c>
      <c r="G16" s="49">
        <f t="shared" si="2"/>
        <v>8953447.5199999996</v>
      </c>
      <c r="H16" s="49">
        <f t="shared" si="2"/>
        <v>6916999.2800000003</v>
      </c>
      <c r="I16" s="49">
        <f t="shared" si="2"/>
        <v>3911282.13</v>
      </c>
      <c r="J16" s="49">
        <f t="shared" si="2"/>
        <v>10101816.109999999</v>
      </c>
      <c r="K16" s="49">
        <f>SUM(K17:K25)</f>
        <v>3096338.47</v>
      </c>
      <c r="L16" s="39">
        <f t="shared" si="1"/>
        <v>36400004.409999996</v>
      </c>
    </row>
    <row r="17" spans="1:12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60">
        <f t="shared" si="1"/>
        <v>5923280</v>
      </c>
    </row>
    <row r="18" spans="1:12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60">
        <f t="shared" si="1"/>
        <v>3523315.8</v>
      </c>
    </row>
    <row r="19" spans="1:12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60">
        <f t="shared" si="1"/>
        <v>242379.7</v>
      </c>
    </row>
    <row r="20" spans="1:12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60">
        <f t="shared" si="1"/>
        <v>592561.48</v>
      </c>
    </row>
    <row r="21" spans="1:12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60">
        <f t="shared" si="1"/>
        <v>2653012.3100000005</v>
      </c>
    </row>
    <row r="22" spans="1:12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60">
        <f t="shared" si="1"/>
        <v>6683595.5499999998</v>
      </c>
    </row>
    <row r="23" spans="1:12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60">
        <f t="shared" si="1"/>
        <v>1346432.95</v>
      </c>
    </row>
    <row r="24" spans="1:12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60">
        <f t="shared" si="1"/>
        <v>9913656.4000000004</v>
      </c>
    </row>
    <row r="25" spans="1:12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60">
        <f t="shared" si="1"/>
        <v>5521770.2199999997</v>
      </c>
    </row>
    <row r="26" spans="1:12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K26" si="3">SUM(E27:E35)</f>
        <v>337700</v>
      </c>
      <c r="F26" s="42">
        <f t="shared" si="3"/>
        <v>30641.8</v>
      </c>
      <c r="G26" s="42">
        <f t="shared" si="3"/>
        <v>1644856.07</v>
      </c>
      <c r="H26" s="42">
        <f t="shared" si="3"/>
        <v>2426921.0700000003</v>
      </c>
      <c r="I26" s="42">
        <f t="shared" si="3"/>
        <v>1908757.1099999999</v>
      </c>
      <c r="J26" s="42">
        <f t="shared" si="3"/>
        <v>3128281.58</v>
      </c>
      <c r="K26" s="42">
        <f t="shared" si="3"/>
        <v>2615593.64</v>
      </c>
      <c r="L26" s="39">
        <f t="shared" si="1"/>
        <v>12092751.270000001</v>
      </c>
    </row>
    <row r="27" spans="1:12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60">
        <f t="shared" si="1"/>
        <v>609441.74</v>
      </c>
    </row>
    <row r="28" spans="1:12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60">
        <f t="shared" si="1"/>
        <v>864893.5</v>
      </c>
    </row>
    <row r="29" spans="1:12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60">
        <f t="shared" si="1"/>
        <v>1955549.05</v>
      </c>
    </row>
    <row r="30" spans="1:12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60">
        <f t="shared" si="1"/>
        <v>59717.5</v>
      </c>
    </row>
    <row r="31" spans="1:12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60">
        <f t="shared" si="1"/>
        <v>293143.86</v>
      </c>
    </row>
    <row r="32" spans="1:12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60">
        <f t="shared" si="1"/>
        <v>118170.93</v>
      </c>
    </row>
    <row r="33" spans="1:12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60">
        <f t="shared" si="1"/>
        <v>3813718.97</v>
      </c>
    </row>
    <row r="34" spans="1:12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60">
        <f t="shared" si="1"/>
        <v>0</v>
      </c>
    </row>
    <row r="35" spans="1:12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60">
        <f t="shared" si="1"/>
        <v>4378115.7200000007</v>
      </c>
    </row>
    <row r="36" spans="1:12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>SUM(G37:G42)</f>
        <v>834190.42</v>
      </c>
      <c r="H36" s="42">
        <f>SUM(H37:H42)</f>
        <v>115156.84</v>
      </c>
      <c r="I36" s="42">
        <f>SUM(I37:I42)</f>
        <v>0</v>
      </c>
      <c r="J36" s="42">
        <f>SUM(J37:J42)</f>
        <v>45000</v>
      </c>
      <c r="K36" s="42">
        <f>SUM(K37:K42)</f>
        <v>0</v>
      </c>
      <c r="L36" s="39">
        <f t="shared" si="1"/>
        <v>994347.26</v>
      </c>
    </row>
    <row r="37" spans="1:12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60">
        <f t="shared" si="1"/>
        <v>135000</v>
      </c>
    </row>
    <row r="38" spans="1:12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4">SUM(L38+M38+N38+O38+P38+Q38+R38+S38+T38+U38+V38+W38)</f>
        <v>0</v>
      </c>
      <c r="F38" s="41">
        <f t="shared" si="4"/>
        <v>0</v>
      </c>
      <c r="G38" s="41"/>
      <c r="H38" s="41"/>
      <c r="I38" s="41"/>
      <c r="J38" s="41"/>
      <c r="K38" s="41"/>
      <c r="L38" s="60">
        <f t="shared" ca="1" si="1"/>
        <v>95301976.320000008</v>
      </c>
    </row>
    <row r="39" spans="1:12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4"/>
        <v>0</v>
      </c>
      <c r="F39" s="41">
        <f t="shared" si="4"/>
        <v>0</v>
      </c>
      <c r="G39" s="41"/>
      <c r="H39" s="41"/>
      <c r="I39" s="41"/>
      <c r="J39" s="41"/>
      <c r="K39" s="41"/>
      <c r="L39" s="60">
        <f t="shared" ca="1" si="1"/>
        <v>95301976.320000008</v>
      </c>
    </row>
    <row r="40" spans="1:12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4"/>
        <v>0</v>
      </c>
      <c r="F40" s="41">
        <f t="shared" si="4"/>
        <v>0</v>
      </c>
      <c r="G40" s="41"/>
      <c r="H40" s="41"/>
      <c r="I40" s="41"/>
      <c r="J40" s="41"/>
      <c r="K40" s="41"/>
      <c r="L40" s="60">
        <f t="shared" ca="1" si="1"/>
        <v>95301976.320000008</v>
      </c>
    </row>
    <row r="41" spans="1:12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4"/>
        <v>0</v>
      </c>
      <c r="F41" s="41">
        <f t="shared" si="4"/>
        <v>0</v>
      </c>
      <c r="G41" s="41"/>
      <c r="H41" s="41"/>
      <c r="I41" s="41"/>
      <c r="J41" s="41"/>
      <c r="K41" s="41"/>
      <c r="L41" s="60">
        <f t="shared" ca="1" si="1"/>
        <v>95301976.320000008</v>
      </c>
    </row>
    <row r="42" spans="1:12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60">
        <f t="shared" si="1"/>
        <v>859347.26</v>
      </c>
    </row>
    <row r="43" spans="1:12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5">SUM(L43+M43+N43+O43+P43+Q43+R43+S43+T43+U43+V43+W43)</f>
        <v>0</v>
      </c>
      <c r="F43" s="41">
        <f t="shared" si="5"/>
        <v>0</v>
      </c>
      <c r="G43" s="41"/>
      <c r="H43" s="41"/>
      <c r="I43" s="41"/>
      <c r="J43" s="41"/>
      <c r="K43" s="41"/>
      <c r="L43" s="60">
        <f t="shared" ca="1" si="1"/>
        <v>95301976.320000008</v>
      </c>
    </row>
    <row r="44" spans="1:12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5"/>
        <v>0</v>
      </c>
      <c r="F44" s="42">
        <f t="shared" si="5"/>
        <v>0</v>
      </c>
      <c r="G44" s="42"/>
      <c r="H44" s="42"/>
      <c r="I44" s="42"/>
      <c r="J44" s="42"/>
      <c r="K44" s="42"/>
      <c r="L44" s="60">
        <f t="shared" ca="1" si="1"/>
        <v>95301976.320000008</v>
      </c>
    </row>
    <row r="45" spans="1:12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5"/>
        <v>0</v>
      </c>
      <c r="F45" s="41">
        <f t="shared" si="5"/>
        <v>0</v>
      </c>
      <c r="G45" s="41"/>
      <c r="H45" s="41"/>
      <c r="I45" s="41"/>
      <c r="J45" s="41"/>
      <c r="K45" s="41"/>
      <c r="L45" s="60">
        <f t="shared" ca="1" si="1"/>
        <v>95301976.320000008</v>
      </c>
    </row>
    <row r="46" spans="1:12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5"/>
        <v>0</v>
      </c>
      <c r="F46" s="41">
        <f t="shared" si="5"/>
        <v>0</v>
      </c>
      <c r="G46" s="41"/>
      <c r="H46" s="41"/>
      <c r="I46" s="41"/>
      <c r="J46" s="41"/>
      <c r="K46" s="41"/>
      <c r="L46" s="60">
        <f t="shared" ca="1" si="1"/>
        <v>95301976.320000008</v>
      </c>
    </row>
    <row r="47" spans="1:12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5"/>
        <v>0</v>
      </c>
      <c r="F47" s="41">
        <f t="shared" si="5"/>
        <v>0</v>
      </c>
      <c r="G47" s="41"/>
      <c r="H47" s="41"/>
      <c r="I47" s="41"/>
      <c r="J47" s="41"/>
      <c r="K47" s="41"/>
      <c r="L47" s="60">
        <f t="shared" ca="1" si="1"/>
        <v>95301976.320000008</v>
      </c>
    </row>
    <row r="48" spans="1:12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5"/>
        <v>0</v>
      </c>
      <c r="F48" s="41">
        <f t="shared" si="5"/>
        <v>0</v>
      </c>
      <c r="G48" s="41"/>
      <c r="H48" s="41"/>
      <c r="I48" s="41"/>
      <c r="J48" s="41"/>
      <c r="K48" s="41"/>
      <c r="L48" s="60">
        <f t="shared" ca="1" si="1"/>
        <v>95301976.320000008</v>
      </c>
    </row>
    <row r="49" spans="1:12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5"/>
        <v>0</v>
      </c>
      <c r="F49" s="41">
        <f t="shared" si="5"/>
        <v>0</v>
      </c>
      <c r="G49" s="41"/>
      <c r="H49" s="41"/>
      <c r="I49" s="41"/>
      <c r="J49" s="41"/>
      <c r="K49" s="41"/>
      <c r="L49" s="60">
        <f t="shared" ca="1" si="1"/>
        <v>95301976.320000008</v>
      </c>
    </row>
    <row r="50" spans="1:12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5"/>
        <v>0</v>
      </c>
      <c r="F50" s="41">
        <f t="shared" si="5"/>
        <v>0</v>
      </c>
      <c r="G50" s="41"/>
      <c r="H50" s="41"/>
      <c r="I50" s="41"/>
      <c r="J50" s="41"/>
      <c r="K50" s="41"/>
      <c r="L50" s="60">
        <f t="shared" ca="1" si="1"/>
        <v>95301976.320000008</v>
      </c>
    </row>
    <row r="51" spans="1:12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5"/>
        <v>0</v>
      </c>
      <c r="F51" s="41">
        <f t="shared" si="5"/>
        <v>0</v>
      </c>
      <c r="G51" s="41"/>
      <c r="H51" s="41"/>
      <c r="I51" s="41"/>
      <c r="J51" s="41"/>
      <c r="K51" s="41"/>
      <c r="L51" s="60">
        <f t="shared" ca="1" si="1"/>
        <v>95301976.320000008</v>
      </c>
    </row>
    <row r="52" spans="1:12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K52" si="6">SUM(E53:E61)</f>
        <v>0</v>
      </c>
      <c r="F52" s="42">
        <f t="shared" si="6"/>
        <v>0</v>
      </c>
      <c r="G52" s="42">
        <f t="shared" si="6"/>
        <v>1114823.69</v>
      </c>
      <c r="H52" s="42">
        <f t="shared" si="6"/>
        <v>1710773.55</v>
      </c>
      <c r="I52" s="42">
        <f t="shared" si="6"/>
        <v>16724.310000000001</v>
      </c>
      <c r="J52" s="42">
        <f t="shared" si="6"/>
        <v>180446.38</v>
      </c>
      <c r="K52" s="42">
        <f>SUM(K53:K61)</f>
        <v>2531733.5499999998</v>
      </c>
      <c r="L52" s="39">
        <f t="shared" si="1"/>
        <v>5554501.4800000004</v>
      </c>
    </row>
    <row r="53" spans="1:12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60">
        <f t="shared" si="1"/>
        <v>2882546.75</v>
      </c>
    </row>
    <row r="54" spans="1:12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60">
        <f t="shared" si="1"/>
        <v>1812244</v>
      </c>
    </row>
    <row r="55" spans="1:12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60">
        <f t="shared" si="1"/>
        <v>0</v>
      </c>
    </row>
    <row r="56" spans="1:12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60">
        <f t="shared" si="1"/>
        <v>0</v>
      </c>
    </row>
    <row r="57" spans="1:12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60">
        <f t="shared" si="1"/>
        <v>16724.310000000001</v>
      </c>
    </row>
    <row r="58" spans="1:12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60">
        <f t="shared" si="1"/>
        <v>461503.35</v>
      </c>
    </row>
    <row r="59" spans="1:12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60">
        <f t="shared" si="1"/>
        <v>0</v>
      </c>
    </row>
    <row r="60" spans="1:12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60">
        <f t="shared" si="1"/>
        <v>381483.07</v>
      </c>
    </row>
    <row r="61" spans="1:12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60">
        <f t="shared" si="1"/>
        <v>0</v>
      </c>
    </row>
    <row r="62" spans="1:12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K62" si="7">SUM(E63:E66)</f>
        <v>0</v>
      </c>
      <c r="F62" s="42">
        <f t="shared" si="7"/>
        <v>0</v>
      </c>
      <c r="G62" s="42">
        <f t="shared" si="7"/>
        <v>754463.08</v>
      </c>
      <c r="H62" s="42">
        <f t="shared" si="7"/>
        <v>5602906.71</v>
      </c>
      <c r="I62" s="42">
        <f t="shared" si="7"/>
        <v>1551153.02</v>
      </c>
      <c r="J62" s="42">
        <f t="shared" si="7"/>
        <v>0</v>
      </c>
      <c r="K62" s="42">
        <f>SUM(K63:K66)</f>
        <v>0</v>
      </c>
      <c r="L62" s="39">
        <f t="shared" si="1"/>
        <v>7908522.8100000005</v>
      </c>
    </row>
    <row r="63" spans="1:12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60">
        <f t="shared" si="1"/>
        <v>7908522.8100000005</v>
      </c>
    </row>
    <row r="64" spans="1:12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60">
        <f t="shared" si="1"/>
        <v>0</v>
      </c>
    </row>
    <row r="65" spans="1:12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8">SUM(M65+N65+O65+P65+Q65+R65+S65+T65+U65+V65+W65+X65)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60">
        <f t="shared" si="1"/>
        <v>0</v>
      </c>
    </row>
    <row r="66" spans="1:12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8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60">
        <f t="shared" si="1"/>
        <v>0</v>
      </c>
    </row>
    <row r="67" spans="1:12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8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60">
        <f t="shared" si="1"/>
        <v>0</v>
      </c>
    </row>
    <row r="68" spans="1:12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8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60">
        <f t="shared" si="1"/>
        <v>0</v>
      </c>
    </row>
    <row r="69" spans="1:12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8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60">
        <f t="shared" si="1"/>
        <v>0</v>
      </c>
    </row>
    <row r="70" spans="1:12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8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60">
        <f t="shared" si="1"/>
        <v>0</v>
      </c>
    </row>
    <row r="71" spans="1:12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8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60">
        <f t="shared" si="1"/>
        <v>0</v>
      </c>
    </row>
    <row r="72" spans="1:12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8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60">
        <f t="shared" si="1"/>
        <v>0</v>
      </c>
    </row>
    <row r="73" spans="1:12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8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60">
        <f t="shared" si="1"/>
        <v>0</v>
      </c>
    </row>
    <row r="74" spans="1:12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</row>
    <row r="75" spans="1:12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>+G10+G16+G26+G52+G36+G62</f>
        <v>30348350.98</v>
      </c>
      <c r="H75" s="30">
        <f>+H10+H16+H26+H52+H36+H62</f>
        <v>32897752.010000002</v>
      </c>
      <c r="I75" s="30">
        <f>+I10+I16+I26+I52+I36+I62</f>
        <v>36119277.750000007</v>
      </c>
      <c r="J75" s="30">
        <f>+J10+J16+J26+J52+J36+J62</f>
        <v>29888830.539999995</v>
      </c>
      <c r="K75" s="30">
        <f>+K10+K16+K26+K52+K36+K62</f>
        <v>24856166.560000002</v>
      </c>
      <c r="L75" s="30">
        <f>+L10+L16+L26+L36+L52+L62</f>
        <v>190559920.46000001</v>
      </c>
    </row>
    <row r="76" spans="1:12" ht="9" customHeight="1" x14ac:dyDescent="0.25">
      <c r="A76" s="16"/>
      <c r="B76" s="16"/>
      <c r="C76" s="16"/>
      <c r="D76" s="47"/>
      <c r="L76" s="40"/>
    </row>
    <row r="77" spans="1:12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</row>
    <row r="78" spans="1:12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</row>
    <row r="79" spans="1:12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</row>
    <row r="80" spans="1:12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</row>
    <row r="81" spans="1:13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</row>
    <row r="82" spans="1:13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</row>
    <row r="83" spans="1:13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</row>
    <row r="84" spans="1:13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</row>
    <row r="85" spans="1:13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</row>
    <row r="86" spans="1:13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43"/>
    </row>
    <row r="87" spans="1:13" ht="8.25" customHeight="1" x14ac:dyDescent="0.25">
      <c r="D87" s="47"/>
    </row>
    <row r="88" spans="1:13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L88" si="9">SUM(E75)</f>
        <v>18520577.200000003</v>
      </c>
      <c r="F88" s="51">
        <f t="shared" si="9"/>
        <v>17928965.420000002</v>
      </c>
      <c r="G88" s="51">
        <f t="shared" si="9"/>
        <v>30348350.98</v>
      </c>
      <c r="H88" s="51">
        <f t="shared" si="9"/>
        <v>32897752.010000002</v>
      </c>
      <c r="I88" s="51">
        <f t="shared" si="9"/>
        <v>36119277.750000007</v>
      </c>
      <c r="J88" s="51">
        <f t="shared" si="9"/>
        <v>29888830.539999995</v>
      </c>
      <c r="K88" s="51">
        <f t="shared" si="9"/>
        <v>24856166.560000002</v>
      </c>
      <c r="L88" s="45">
        <f t="shared" si="9"/>
        <v>190559920.46000001</v>
      </c>
      <c r="M88" s="5"/>
    </row>
    <row r="89" spans="1:13" ht="5.25" customHeight="1" x14ac:dyDescent="0.25">
      <c r="A89" s="2"/>
      <c r="B89" s="2"/>
      <c r="C89" s="2"/>
    </row>
    <row r="90" spans="1:13" x14ac:dyDescent="0.25">
      <c r="A90" s="34" t="s">
        <v>84</v>
      </c>
      <c r="B90" s="2"/>
      <c r="C90" s="2"/>
    </row>
    <row r="91" spans="1:13" ht="15" customHeight="1" x14ac:dyDescent="0.25">
      <c r="A91" s="2" t="s">
        <v>1</v>
      </c>
      <c r="B91" s="2"/>
      <c r="C91" s="2"/>
    </row>
    <row r="92" spans="1:13" ht="15" customHeight="1" x14ac:dyDescent="0.25">
      <c r="A92" s="2" t="s">
        <v>88</v>
      </c>
      <c r="B92" s="2"/>
      <c r="C92" s="2"/>
    </row>
    <row r="93" spans="1:13" ht="15" customHeight="1" x14ac:dyDescent="0.25">
      <c r="A93" s="2" t="s">
        <v>4</v>
      </c>
    </row>
    <row r="94" spans="1:13" ht="15" customHeight="1" x14ac:dyDescent="0.25">
      <c r="A94" s="2" t="s">
        <v>6</v>
      </c>
      <c r="B94" s="2"/>
      <c r="C94" s="2"/>
    </row>
    <row r="95" spans="1:13" x14ac:dyDescent="0.25">
      <c r="A95" s="2" t="s">
        <v>7</v>
      </c>
      <c r="B95" s="2"/>
      <c r="C95" s="2"/>
    </row>
    <row r="96" spans="1:13" x14ac:dyDescent="0.25">
      <c r="A96" s="2" t="s">
        <v>89</v>
      </c>
      <c r="B96" s="2"/>
      <c r="C96" s="2"/>
    </row>
    <row r="97" spans="5:20" ht="15.75" x14ac:dyDescent="0.25">
      <c r="P97" s="20"/>
      <c r="Q97" s="20"/>
    </row>
    <row r="98" spans="5:20" ht="15.75" x14ac:dyDescent="0.25">
      <c r="P98" s="20"/>
      <c r="Q98" s="21"/>
      <c r="T98" s="20"/>
    </row>
    <row r="99" spans="5:20" ht="15.75" x14ac:dyDescent="0.25">
      <c r="E99" s="52"/>
      <c r="F99" s="52"/>
      <c r="G99" s="52"/>
      <c r="H99" s="52"/>
      <c r="I99" s="52"/>
      <c r="J99" s="52"/>
      <c r="K99" s="52"/>
      <c r="P99" s="21"/>
      <c r="Q99" s="22"/>
      <c r="T99" s="22"/>
    </row>
    <row r="100" spans="5:20" x14ac:dyDescent="0.25">
      <c r="E100" s="53"/>
      <c r="F100" s="53"/>
      <c r="G100" s="53"/>
      <c r="H100" s="53"/>
      <c r="I100" s="53"/>
      <c r="J100" s="53"/>
      <c r="K100" s="53"/>
      <c r="P100" s="22"/>
      <c r="Q100" s="22"/>
      <c r="T100" s="22"/>
    </row>
    <row r="101" spans="5:20" x14ac:dyDescent="0.25">
      <c r="E101" s="53"/>
      <c r="F101" s="53"/>
      <c r="G101" s="53"/>
      <c r="H101" s="53"/>
      <c r="I101" s="53"/>
      <c r="J101" s="53"/>
      <c r="K101" s="53"/>
    </row>
  </sheetData>
  <mergeCells count="5">
    <mergeCell ref="A2:L2"/>
    <mergeCell ref="A3:L3"/>
    <mergeCell ref="A4:L4"/>
    <mergeCell ref="A5:L5"/>
    <mergeCell ref="A6:L6"/>
  </mergeCells>
  <phoneticPr fontId="10" type="noConversion"/>
  <printOptions horizontalCentered="1"/>
  <pageMargins left="0.25" right="0.25" top="0.75" bottom="0.75" header="0.3" footer="0.3"/>
  <pageSetup scale="59" fitToHeight="0" orientation="portrait" verticalDpi="4294967293" r:id="rId1"/>
  <ignoredErrors>
    <ignoredError sqref="E62 E26:F26 G62 L76:L88 H11:H88 I10:I63 L74 J57:J63 L11 L14:L73 L12:L13 K6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2025-07-02T15:11:28Z</cp:lastPrinted>
  <dcterms:created xsi:type="dcterms:W3CDTF">2021-07-05T13:45:25Z</dcterms:created>
  <dcterms:modified xsi:type="dcterms:W3CDTF">2025-09-05T13:46:27Z</dcterms:modified>
</cp:coreProperties>
</file>