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431" activeTab="0"/>
  </bookViews>
  <sheets>
    <sheet name="MARZO 2024" sheetId="1" r:id="rId1"/>
  </sheets>
  <definedNames>
    <definedName name="_xlnm.Print_Area" localSheetId="0">'MARZO 2024'!$A$1:$G$117</definedName>
  </definedNames>
  <calcPr fullCalcOnLoad="1"/>
</workbook>
</file>

<file path=xl/sharedStrings.xml><?xml version="1.0" encoding="utf-8"?>
<sst xmlns="http://schemas.openxmlformats.org/spreadsheetml/2006/main" count="181" uniqueCount="133">
  <si>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</si>
  <si>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</si>
  <si>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</si>
  <si>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</si>
  <si>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</si>
  <si>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</si>
  <si>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</si>
  <si>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</si>
  <si>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</si>
  <si>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</si>
  <si>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 xml:space="preserve">BALANCE FINAL </t>
  </si>
  <si>
    <t>TOTAL GENERAL</t>
  </si>
  <si>
    <t>Enc de Contabilidad</t>
  </si>
  <si>
    <t>PREPARADO POR :</t>
  </si>
  <si>
    <t xml:space="preserve">FONDO COPIADORAS </t>
  </si>
  <si>
    <t>FONDO CAJA CHICA</t>
  </si>
  <si>
    <t>ARCHIVO GENERAL DE LA NACION</t>
  </si>
  <si>
    <t>ARCHIVO GENERAL DE LA NACIÓN</t>
  </si>
  <si>
    <t>TOTAL CUENTA</t>
  </si>
  <si>
    <t>Cuenta Bancaria No: 111010 CUENTA COLECTORA DE RECURSO PROPIO</t>
  </si>
  <si>
    <t>EDESUR DOMINICANA, S. A.</t>
  </si>
  <si>
    <t>CUENTA</t>
  </si>
  <si>
    <t>111014</t>
  </si>
  <si>
    <t>BANCO DE RESERVAS FONDO REPONIBLE</t>
  </si>
  <si>
    <t>BALANCE INICIAL</t>
  </si>
  <si>
    <t>MIGUEL BILFREDO MORENO TEJEDA</t>
  </si>
  <si>
    <t>Del 01 AL 30 DE ABRIL DEL 2024</t>
  </si>
  <si>
    <t>PARA REGISTRAR INGRESOS POR CERTIFICACION, FOTOCOPIA Y VENTA DE LIBRO SEGUN RECIBOS DEL 2894 AL 2898</t>
  </si>
  <si>
    <t>PARA REGISTRAR INGRESOS POR CERTIFICACION Y FOTOCOPIAS SEGUN RECIBOS DEL 2899 AL 2907</t>
  </si>
  <si>
    <t>PARA REGISTRAR INGRESOS POR CERTIFICACIONES, FOTOCOPIAS, VENTA DE LIBROS Y CD-DVD SEGUN RECIBOS DEL 2912 AL 2919</t>
  </si>
  <si>
    <t>PARA REGISTRAR INGRESOS POR CERTIFICACIONES Y FOTOCOPIAS SEGUN RECIBOS DEL 2920 AL 2926</t>
  </si>
  <si>
    <t>PARA REGISTRAR INGRESOS POR VENTA DE LIBROS, CERTIFICACIONES Y 50% RESTANTE DE DIPLOMADO EN ARCHIVISTICA AMBIORIX DE JESUS SEGUN RECIBOS DEL 2927 AL 2938.</t>
  </si>
  <si>
    <t>PARA REGISTRAR INGRESOS POR FOTOCOPIAS Y VENTA DE LIBROS SEGUN RECIBOS DEL 2939 AL 2941</t>
  </si>
  <si>
    <t>PARA REGISTRAR INGRESOS POR CERTIFICACIONES, VENTA DE LIBROS, ENCUADERNACION Y FOTOCOPIAS SEGUN RECIBOS DEL 2942 AL 2948</t>
  </si>
  <si>
    <t>PARA REGISTRAR INGRESOS POR CERTIFICACIONES, VENTA DE LIBROS Y FOTOCOPIAS SEGUN RECIBOS DEL 2949 AL 29556</t>
  </si>
  <si>
    <t>PARA REGISTRAR INGRESOS POR CERTIFICACIONES, FOTOCOPIAS  SEGUN RECIBOS DEL 2957 AL 2962 Y 40982.</t>
  </si>
  <si>
    <t>PARA REGISTRAR INGRESOS POR VENTA DE LIBROS Y CERTIFICACIONES SRGUN RECIBOS DEL 2963 AL 2968</t>
  </si>
  <si>
    <t>PARA REGISTRAR INGRESOS POR VENTA DE LIBROS, CERTIFICACIONES, CD Y FOTOCOPIAS SEGUN RECIBOS DEL 2969 AL 2982</t>
  </si>
  <si>
    <t>PARA REGISTRAR INGRESOS POR CERTIFIACIONES Y VENTA DE LIBROS SEGUN RECIBOS DEL 2983 AL 2992</t>
  </si>
  <si>
    <t>PARA REGISTRAR INGRESOS POR CERTIFICACIONES, VENTA DE LIBROS EN AGN CENTRAL Y AGN EN LOS PUEBLOS (SANTIAGO) Y EXCEDENTE EN VENTA Y FOTOCOPIAS SEGUN RECIBOS DEL 2993 AL 3004</t>
  </si>
  <si>
    <t>PARA REGISTRAR INGRESOS POR CERTIFICACIONES, FOTOCOPIAS Y VENTA DE LIBROS SEGUN RECIBOS DEL 3005 AL 3011</t>
  </si>
  <si>
    <t>PARA REGISTRAR INGRESOS POR FOTOCOPIAS, CERTIFICACIONES Y VENTA DE CD SEGUN RECIBOS 3029 AL 3041</t>
  </si>
  <si>
    <t>PARA REGISTRAR INGRESOS POR FOTOCOPIAS, VENTA DE LIBROS Y CERTIFICACIONES SEGUN RECIBOS DEL 3042 AL 3054</t>
  </si>
  <si>
    <t>PARA REGISTRAR INGRESOS POR FOTOCOPIAS Y CERTIFICACIONES SEGUN RECIBOS DEL 3055 AL 3062</t>
  </si>
  <si>
    <t>PARA REGISTRAR INGRESOS POR CERTIFICACIONES, FOTOCOPIAS, VENTA DE LIBRO Y CD SEGUN RECIBOS DEL 3063 AL 3068</t>
  </si>
  <si>
    <t>PARA REGISTRAR INGRESOS POR CERTIFICACIONES Y FOTOCOPIAS SEGUN RECIBOS DEL 2908 AL 2911</t>
  </si>
  <si>
    <t>PARA REGISTRAR DESCUENTOS Y COMICIÓN COBRADO POR CARDNET, EN LAS VENTA Y COBRO CON TARJETA EN ESTA INSTITUCIÓN SEGÚN ANEXO</t>
  </si>
  <si>
    <t>WIND TELECOM, S.A.</t>
  </si>
  <si>
    <t>PARA REGISTRAR PAGO POR SERVICIOS DE INTERNET BRINDADOS A ESTA INSTITUCIÓN CORRESPONDIENTE AL MES DE MARZO 2024, SEGÚN LIBRAMIENTO 598-1</t>
  </si>
  <si>
    <t>INVERSIONES TIMISOARA, SRL.</t>
  </si>
  <si>
    <t>PARA REGISTRAR PAGO PORADQUISICIÓN DE BATERIAS DE LOS UPS DATA CENTER  DE  ESTA INSTITUCIÓN, SEGÚN LIBRAMIENTO 609-1-1</t>
  </si>
  <si>
    <t>PARA REGISTRARINGRESOS POR PAGO FACTURA NCF 379 POR CURSO INTRODUCTORIO EN ARCIVISTICA DEL SERVICIO NACIONAL DE SALUD (SNS)IMPARTIDO POR ESTA  INSTITUCIÓN, SEGÚN DOCUMENTO ANEXO.</t>
  </si>
  <si>
    <t>EL ARTE ESPAÑOL, SRL.</t>
  </si>
  <si>
    <t>PARA REGISTRAR PAGO POR CONTRATACIÓN DE  SERVICIOS DE ENMARCADO DE DIFERENTES AFICHES DE BRINDADOS A ESTA INSTITUCIÓN, SEGÚN LIBRAMIENTO 638-1</t>
  </si>
  <si>
    <t>PARA REGISTRAR PAGO POR SERVICIOS DE ENERGÍA ELÉCTRICA BRINDADOS A ESTA INSTITUCIÓN, HAINA, SAN JUAN CEDE CENTRAL, EN EL MES DE MARZO 2024, SEGÚN LIBRAMIENTO 642-1</t>
  </si>
  <si>
    <t>PARA REGISTRAR PAGO COMPENSACIÓN HORAS EXTRAS DE FEBRERO 2024, SEGÚN LIBRAMIETO 647-1</t>
  </si>
  <si>
    <t>SUMINISTROS GUIPAK, SRL</t>
  </si>
  <si>
    <t>PARA REGISTRAR PAGO ADQUISICIÓN DE CLORO DOMESTICO, PARA USO DE ESTO INSTITUCIÓN, SEGÚN LIBRAMIENTO 648-1</t>
  </si>
  <si>
    <t>DISTRIBUIDORES INTERNACIONALES DE PETRÓLEO, S. A.</t>
  </si>
  <si>
    <t>PARA REGISTRAR PAGO POR CONSUMO DE COMBUSTIBLES (GASOLINA Y GASOIL) DESDE EL 16  AL 29 DE MARZO  DE ESTO INSTITUCIÓN, SEGÚN LIBRAMIENTO 650-1</t>
  </si>
  <si>
    <t>PARA REGISTRAR INGRESOS POR PAGO FACTURA NCF 292  POR DIPLOMADO AL MINISTERRIO ADMINISTRATIBO DE LA PRESIDENCIA, IMPARTIDO POR ESTA  INSTITUCIÓN, SEGÚN LIBRAMIENTO DOC. ANEXO</t>
  </si>
  <si>
    <t>CORPORACIÓN DEL ACUEDUCTO Y ALCANTARILLADO DE SANTO DOMINGO</t>
  </si>
  <si>
    <t>PARA REGISTRAR PAGO POR SERVICIOS DE ACUEDUTOS Y ALCANTARILLADOS BRINDADOS DURANTE EL MES DE ABRIL 2024, PARA USO DE ESTO INSTITUCIÓN, SEGÚN LIBRAMIENTO 659-1</t>
  </si>
  <si>
    <t>COMPAÑIA DOMINICANA DE TELEFÓNO, C. POR A.</t>
  </si>
  <si>
    <t>PARA REGISTRAR PAGO POR SERVICIOS TELEFÓNICOS BRINDADO A ESTA  INSTITUCIÓN, CORRESPONDIENTE AL MES DE MARZO 2024, SEGÚN LIBRAMIENTO 660-1</t>
  </si>
  <si>
    <t>SILVER TIGER BUSINESS,SRL</t>
  </si>
  <si>
    <t>PARA REGISTRAR PAGO ADQUISICIÓN DE LETRAS,FIGURAS Y EXHIBIDORES EN ACRILICO , PARA USO DE ESTA INSTITUCIÓN, SEGÚN LIBRAMIENTO 663-1</t>
  </si>
  <si>
    <t>PINTURA Y REVESTIMIENTOS SOLAPLY, SRL</t>
  </si>
  <si>
    <t>PARA REGISTRAR PAGO POR SERVICIO DE PINTURA PARA EL ACONDICIONAMIENTO DEL COMEDOR Y EL LOBBY DE ESTA INSTITUCIÓN, SEGÚN LIBRAMIENTO 666-1</t>
  </si>
  <si>
    <t>MARIEL NIEVE ACEVEDO ARACENA</t>
  </si>
  <si>
    <t>PARA REGISTRAR PAGO POR SERVICIO DE EVALUACIÓN TÉCNICA ESTRUTURAL DE LAS EDIFICACIONES DE ESTA INSTITUCIÓN, SEGÚN LIBRAMIENTO 668-1</t>
  </si>
  <si>
    <t>TONER DEPOT MULTISERVICIOS EORG, SRL</t>
  </si>
  <si>
    <t>PARA REGISTRAR PAGO POR SERVICIO DE ALQUILER DE IMPRESORAS PARA USO DIFERENTES DEPARTAMENTOS, CORRESPONDIENTE AL MES DE MARZO 2024, DE ESTA INSTITUCIÓN, SEGÚN LIBRAMIENTO 670-1</t>
  </si>
  <si>
    <t>GENARO RODRIGUEZ MOREL</t>
  </si>
  <si>
    <t>PARA REGISTRAR PAGO POR LABORES DE INVESTIGACIÓN Y RECOPILACIÓN DE DOCUMENTOS DEL LIBRO RESIDENCIA DE OSORIO TOMO III, PARA ESTA INSTITUCIÓN, SEGÚN LIBRAMIENTO 672-1</t>
  </si>
  <si>
    <t>ELVIS ALBURQUEQUE GUZMÁN</t>
  </si>
  <si>
    <t>PARA REGISTRAR PAGO POR SERVICIO DE INSTALACIÓN, REPARACIÓN Y PINTURA DE PUERTA CORTA FUEGO Y PUERTA DE MADERA,  DE ESTA INSTITUCIÓN, SEGÚN LIBRAMIENTO 676-1</t>
  </si>
  <si>
    <t>AGUA CRISTAL, S.A.</t>
  </si>
  <si>
    <t>PARA REGISTRAR PAGO POR ADQUISICIÓN DE BOTELLONES  Y FARDO DE BOTELLAS DE AGUA PARA CONSUMO DE ESTA INSTITUCIÓN, SEGÚN LIBRAMIENTO 691-1</t>
  </si>
  <si>
    <t>INSTITUTO NACIONAL DE AGUAS POTABLES Y ALCANTARILLADOS</t>
  </si>
  <si>
    <t>PARA REGISTRAR PAGO POR SERVICIOS DE ALCANTARILLADOS Y ACUEDUCTOS BRINDADOS EN HAINA DE ESTA INSTITUCIÓN, SEGÚN LIBRAMIENTO 692-1</t>
  </si>
  <si>
    <t>GT CONSULTING, SRL</t>
  </si>
  <si>
    <t>PARA REGISTRAR PAGO POR ADQUISICIÓN DE  MEMORIAS PARA USO  DE ESTA INSTITUCIÓN, SEGÚN LIBRAMIENTO 693-1</t>
  </si>
  <si>
    <t>ORGANIZACIÓN DE ESTADOS IBEROAMERICANOS PARA LA EDUCACIÓN, LA CIENCIA Y LA CULTURA OEI</t>
  </si>
  <si>
    <t>PARA REGISTRAR PAGO POR EXCEDENTE EN SUBVENCIÓN DEL PROYECTO 2022/031 POR RESTAURACIÓN DE 9 PROTOCOLOS NOTARIALES DE LOS SIGLOS XIX Y XX CON  ESTA INSTITUCIÓN, SEGÚN LIBRAMIENTO 694-1</t>
  </si>
  <si>
    <t>PARA REGISTRAR PAGO POR SUELDO PERSONAL EN TRAMITE DE PENSIÓN CORRESPONDIENTE AL MES DE ABRIL 2024, DE ESTA INSTITUCIÓN, SEGÚN LIBRAMIENTO 697-1</t>
  </si>
  <si>
    <t>PARA REGISTRAR PAGO POR SUELDO PERSONAL CARACTER EVENTUAL  CORRESPONDIENTE AL MES DE ABRIL 2024, DE ESTA INSTITUCIÓN, SEGÚN LIBRAMIENTO 700-1</t>
  </si>
  <si>
    <t>PARA REGISTRAR PAGO POR SUELDO PERSONAL  SUPLENCIA  CORRESPONDIENTE AL MES DE ABRIL 2024, DE ESTA INSTITUCIÓN, SEGÚN LIBRAMIENTO 702-1</t>
  </si>
  <si>
    <t>PARA REGISTRAR PAGO POR SUELDO PERSONAL TEMPORAL FIJO EN CARGO CARRERA CORRESPONDIENTE A ABRIL 2024, SEGÚN LIBRAMIENTO 704-1</t>
  </si>
  <si>
    <t>PARA REGISTRAR PAGO POR COMPENSACIÓN  PERSONAL SEGURIDAD CORRESPONDIENTE A ABRIL 2024, SEGÚN LIBRAMIENTO 706-1</t>
  </si>
  <si>
    <t>PARA REGISTRAR PAGO POR SUELDO PERSONAL DE CARACTER  TEMPORAL  CORRESPONDIENTE  ABRIL 2024, SEGÚN LIBRAMIENTO 708-1</t>
  </si>
  <si>
    <t>PARA REGISTRAR PAGO POR SUELDO PERSONAL  FIJO CORRESPONDIENTE A ABRIL 2024, SEGÚN LIBRAMIENTO 710-1</t>
  </si>
  <si>
    <t>PARA REGISTRAR PAGO POR ADICIONAL PERSONAL  FIJO  CORRESPONDIENTE A ABRIL 2024, SEGÚN LIBRAMIENTO 742-1</t>
  </si>
  <si>
    <t>PARA REGISTRAR PAGO POR COMPENSACIÓN HORAS EXTRAS  CORRESPONDIENTE MARZO 2024, SEGÚN LIBRAMIENTO 745-1</t>
  </si>
  <si>
    <t>SERVICIOS TURISTICOS RSW, S. A.</t>
  </si>
  <si>
    <t>PARA REGISTRAR PAGO POR CONTRATACIÓN DE HOTEL PARA ACTIVIDAD DE INTEGRACIÓN Y RECONOCIMIENTO POR EL DESEMPEÑO EN EL 2023 DEL PERSONAL DE ESTA INSTITUCIONAL, SEGÚN LIBRAMIENTO 756-1</t>
  </si>
  <si>
    <t>PARA REGISTRAR INGRESOS POR TRANSFERENCIAS DE GASTOS CORRIENTE DEL MES DE MARZO 2024, SEGÚN ANEXO</t>
  </si>
  <si>
    <t>PARA REGISTRAR INGRESOS POR DESCUENTO EN NOMINAS DEL MES DE ABRIL 2024, SEGÚN ANEXO</t>
  </si>
  <si>
    <t>PARA REGISTRAR INGRESOS POR CURSO INTRODUCTORIO EN ARCHIVISTICA AL MINISTERIO DE LA MUJER FACTURA NCF377, SEGÚN ANEXO</t>
  </si>
  <si>
    <t>PARA REGISTRAR INGRESOS POR TRANSFERENCIA DE GASTOS CORRIENTE DEL MES DE ABRIL 2024, SEGÚN ANEXO</t>
  </si>
  <si>
    <t>PARA REGISTRAR INGRESOS POR TRANSFERENCIA DE GASTOS DE CAPITAL  DEL MES DE ABRIL 2024, SEGÚN ANEXO</t>
  </si>
  <si>
    <t>EDENORTE DOMINICANA, S.A</t>
  </si>
  <si>
    <t>PARA REGISTRAR PAGO POR SERVICIOS DE ENERGÍA ELÉCTRICA BRINDADOS A ESTA INSTITUCIÓN EN EL ARCHIVO REGIONAL NORTE CORRESPONDIENTE AL MES DE MARZO 2024, SEGÚN LIBRAMIENTO 761-1</t>
  </si>
  <si>
    <t>MAPFRE SALUD ARS, S. A.</t>
  </si>
  <si>
    <t>PARA REGISTRAR PAGO POR ADMINISTRACIÓN DE SERVICIOS DE SALUD A EMPLEADOS DE ESTA INSTITUCIÓN, CORRESPONDIENTE AL MES DE MAYO 2024, SEGÚN LIBRAMIETO 762-1</t>
  </si>
  <si>
    <t>HUMANO SEGUROS, S. A.</t>
  </si>
  <si>
    <t>PARA REGISTRAR PAGO POR ADMINISTRACIÓN DE SERVICIOS DE SALUD A EMPLEADOS DE ESTA INSTITUCIÓN, CORRESPONDIENTE AL MES DE ABRIL  2024, SEGÚN LIBRAMIETO 763-1</t>
  </si>
  <si>
    <t>SEGURO NACIONAL DE SALUD</t>
  </si>
  <si>
    <t>EDENORTE DOMINICANA, S. A.</t>
  </si>
  <si>
    <t>PARA REGISTRAR PAGO POR SERVICIOS DE ENERGÍA ELÉCTRICA BRINDADO A ESTA INSTITUCIÓN CORRESPONDIENTE AL MES MARZO 2024, SEGÚN LIBRAMIENTO 765-1</t>
  </si>
  <si>
    <t>DIGITAL BUSINESS GROUP DBG, SRL</t>
  </si>
  <si>
    <t>PARA REGISTRAR PAGO POR SERVICIOS PROFESIONALES PARA LA ACTUALIZACIÓN DE FIRMWARE EN EQUIPO DE ESTA INSTITUCIÓN, SEGÚN LIBRAMIENTO 766-1</t>
  </si>
  <si>
    <t>PARA REGISTRAR PAGO POR VIATICOS DENTRO DEL PAÍS LOS DIAS 17, 19, 30, DE ABRIL Y 1, 2 Y 6 DE MAYO 2024, POR TÉCNICO DE  ESTA INSTITUCIÓN, SEGÚN LIBRAMIENTO 774-1</t>
  </si>
  <si>
    <t>SOLDIER ELECTRONIC SECURITY, SES, SRL</t>
  </si>
  <si>
    <t>PARA REGISTRAR PAGO POR ADQUISICIÓN DE MATERIALES DE LIMPIEZA,  ESTA INSTITUCIÓN, SEGÚN LIBRAMIENTO 776-1</t>
  </si>
  <si>
    <t>SEGUROS UNIVERSAL, C. POR A.</t>
  </si>
  <si>
    <t>PARA REGISTRAR PAGO POR SEGURO DE SALUD CORRESPONDIENTE AL TRIMESTRE MAYO - JULIO 2024 A COLABORADORES DE  ESTA INSTITUCIÓN, SEGÚN LIBRAMIENTO 778-1</t>
  </si>
  <si>
    <t>PAPAELERIA KAKMON, SRL</t>
  </si>
  <si>
    <t>PARA REGISTRAR PAGO POR ADQUISICÓN DE MATERIALES DE LIMPIEZA PARA USO DE  ESTA INSTITUCIÓN, SEGÚN LIBRAMIENTO 783-1</t>
  </si>
  <si>
    <t>CECONSA, SRL.</t>
  </si>
  <si>
    <t>PARA REGISTRAR PAGO POR ADQUISICIÓN DE LICIENCIAS INFORMÁTICA POR UN AÑOPARA USO DE  ESTA INSTITUCIÓN, SEGÚN LIBRAMIENTO 785-1</t>
  </si>
  <si>
    <t>PARA REGISTRAR PAGO POR VACACIONES NO TOMADA POR EX EMPLEADA DE  ESTA INSTITUCIÓN, SEGÚN LIBRAMIENTO 787-1</t>
  </si>
  <si>
    <t>ORGANIZACIÓN DE ESTADOS IBEROAMERICANOS PARA LA EDUCACIÓN,  LA CIENCIA Y LA CULTURA OEI</t>
  </si>
  <si>
    <t>PARA REGISTRAR PAGO POR EXCEDENTE EN SUBVENCIÓN DEL PROYECTO 2022/030 CATALOGO DE DOCUMENTOS SOBRE RELACIONES DOMINICO PUERTORIQUEÑA 1930-20210, SEGÚN LIBRAMIENTO 788-1</t>
  </si>
  <si>
    <t>PARA REGISTRAR PAGO POR ALQUILER DE IMPRESORAS PARA USO EN DIFERENTE DEPARTAMENTO DE ESTA INSTITUCIÓN CORRESPONDIENTE AL MES DE ABRIL 2024, SEGÚN LIBRAMIENTO 800-1</t>
  </si>
  <si>
    <t>BOLIVAR AUTO AIRE, SRL</t>
  </si>
  <si>
    <t>PARA REGISTRAR PAGO POR ADQUISICIÓN SERVICIO PARA EL MANTENIMIENTO Y REPARACIÓN DEL AIRE ACONDICIONADO DE VEHICULO NISSAN FRONTIER 2016, SEGÚN LIBRAMIENTO 801-1</t>
  </si>
  <si>
    <t>POLYSTONE, SRL</t>
  </si>
  <si>
    <t>PARA REGISTRAR ADQUISICIÓN DE MATERIALES DE LIMPIEZA, PARA USO DE ESTA INSTITUCIÓN, SEGÚN LIBRAMIENTO 802-1</t>
  </si>
  <si>
    <t>ITCORPGONGLOSS, SRL</t>
  </si>
  <si>
    <t>PARA REGISTRAR PAGO POR ADQUISICIÓN DE LICENCIAS INFORMÁTICAS (ADOBE ACROBAT PRO) PARA USO  DE ESTA INSTITUCIÓN, SEGÚN LIBRAMIENTO 805-1</t>
  </si>
  <si>
    <t>REPOSICIÓN DE FONDO REPONIBLE INSTITUCIONAL CORRESPONDIENTE A LOS RECIBOS DESDE EL 15546 AL 15566, DE FECHAS 09/01/2024 AL 23/04/2024.</t>
  </si>
  <si>
    <t>PARA REGISTRAR CARGO BANCARIOS AL 30 DE ABRIL 2024, SEGÚN ESTADO DEL BANCO Y DOC. ANEXO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</si>
</sst>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  <numFmt numFmtId="171" formatCode="\ dd/mm/yyyy&quot;  &quot;h\:mm\:ss\ AM/PM"/>
    <numFmt numFmtId="172" formatCode="[$-1C0A]dddd\,\ d\ &quot;de&quot;\ mmmm\ &quot;de&quot;\ yy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d\-mmm\-yyyy"/>
    <numFmt numFmtId="180" formatCode="dd/mm/yyyy;@"/>
    <numFmt numFmtId="181" formatCode="#,##0.00000000_);\(#,##0.00000000\)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53" applyFont="1" applyAlignment="1">
      <alignment horizontal="center" vertical="center"/>
      <protection/>
    </xf>
    <xf numFmtId="0" fontId="42" fillId="0" borderId="0" xfId="53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3" fontId="5" fillId="33" borderId="10" xfId="47" applyFont="1" applyFill="1" applyBorder="1" applyAlignment="1">
      <alignment horizontal="center" vertical="center" wrapText="1"/>
    </xf>
    <xf numFmtId="0" fontId="5" fillId="33" borderId="11" xfId="53" applyFont="1" applyFill="1" applyBorder="1" applyAlignment="1">
      <alignment horizontal="center" vertical="center" wrapText="1"/>
      <protection/>
    </xf>
    <xf numFmtId="14" fontId="5" fillId="33" borderId="12" xfId="53" applyNumberFormat="1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34" borderId="0" xfId="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top" wrapText="1" readingOrder="1"/>
    </xf>
    <xf numFmtId="4" fontId="6" fillId="0" borderId="0" xfId="0" applyNumberFormat="1" applyFont="1" applyAlignment="1">
      <alignment vertical="top"/>
    </xf>
    <xf numFmtId="1" fontId="6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80" fontId="8" fillId="0" borderId="14" xfId="0" applyNumberFormat="1" applyFont="1" applyBorder="1" applyAlignment="1">
      <alignment horizontal="left" vertical="top"/>
    </xf>
    <xf numFmtId="1" fontId="8" fillId="0" borderId="1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vertical="top"/>
    </xf>
    <xf numFmtId="0" fontId="8" fillId="0" borderId="14" xfId="0" applyFont="1" applyBorder="1" applyAlignment="1">
      <alignment vertical="top" wrapText="1" readingOrder="1"/>
    </xf>
    <xf numFmtId="4" fontId="8" fillId="0" borderId="14" xfId="0" applyNumberFormat="1" applyFont="1" applyBorder="1" applyAlignment="1">
      <alignment vertical="top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43" fontId="8" fillId="0" borderId="14" xfId="47" applyFont="1" applyBorder="1" applyAlignment="1">
      <alignment vertical="top" wrapText="1" readingOrder="1"/>
    </xf>
    <xf numFmtId="43" fontId="0" fillId="0" borderId="0" xfId="0" applyNumberFormat="1" applyBorder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wrapText="1"/>
    </xf>
    <xf numFmtId="4" fontId="8" fillId="0" borderId="11" xfId="0" applyNumberFormat="1" applyFont="1" applyBorder="1" applyAlignment="1">
      <alignment vertical="top"/>
    </xf>
    <xf numFmtId="43" fontId="5" fillId="0" borderId="0" xfId="47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14" fontId="0" fillId="0" borderId="14" xfId="0" applyNumberFormat="1" applyBorder="1" applyAlignment="1">
      <alignment vertical="top" wrapText="1"/>
    </xf>
    <xf numFmtId="1" fontId="0" fillId="0" borderId="14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14" fontId="0" fillId="0" borderId="14" xfId="0" applyNumberFormat="1" applyBorder="1" applyAlignment="1">
      <alignment vertical="top"/>
    </xf>
    <xf numFmtId="4" fontId="0" fillId="0" borderId="14" xfId="0" applyNumberFormat="1" applyBorder="1" applyAlignment="1">
      <alignment vertical="top"/>
    </xf>
    <xf numFmtId="0" fontId="0" fillId="0" borderId="14" xfId="0" applyBorder="1" applyAlignment="1">
      <alignment vertical="top"/>
    </xf>
    <xf numFmtId="43" fontId="10" fillId="35" borderId="14" xfId="47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3" fontId="10" fillId="35" borderId="11" xfId="47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80" fontId="14" fillId="0" borderId="14" xfId="0" applyNumberFormat="1" applyFont="1" applyBorder="1" applyAlignment="1">
      <alignment horizontal="left" vertical="top"/>
    </xf>
    <xf numFmtId="1" fontId="14" fillId="0" borderId="14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0" fontId="14" fillId="0" borderId="14" xfId="0" applyFont="1" applyBorder="1" applyAlignment="1">
      <alignment vertical="top" wrapText="1" readingOrder="1"/>
    </xf>
    <xf numFmtId="4" fontId="14" fillId="0" borderId="14" xfId="0" applyNumberFormat="1" applyFont="1" applyBorder="1" applyAlignment="1">
      <alignment vertical="top"/>
    </xf>
    <xf numFmtId="0" fontId="5" fillId="33" borderId="11" xfId="53" applyFont="1" applyFill="1" applyBorder="1" applyAlignment="1">
      <alignment horizontal="center" vertical="center" wrapText="1"/>
      <protection/>
    </xf>
    <xf numFmtId="43" fontId="5" fillId="33" borderId="14" xfId="47" applyFont="1" applyFill="1" applyBorder="1" applyAlignment="1">
      <alignment horizontal="center" vertical="center" wrapText="1"/>
    </xf>
    <xf numFmtId="43" fontId="5" fillId="33" borderId="15" xfId="47" applyFont="1" applyFill="1" applyBorder="1" applyAlignment="1">
      <alignment horizontal="center" vertical="center" wrapText="1"/>
    </xf>
    <xf numFmtId="43" fontId="5" fillId="33" borderId="16" xfId="47" applyFont="1" applyFill="1" applyBorder="1" applyAlignment="1">
      <alignment horizontal="center" vertical="center" wrapText="1"/>
    </xf>
    <xf numFmtId="0" fontId="2" fillId="34" borderId="0" xfId="53" applyFont="1" applyFill="1" applyAlignment="1">
      <alignment horizontal="center" vertical="center" wrapText="1"/>
      <protection/>
    </xf>
    <xf numFmtId="0" fontId="2" fillId="34" borderId="0" xfId="53" applyFont="1" applyFill="1" applyBorder="1" applyAlignment="1">
      <alignment horizontal="center" vertical="center" wrapText="1"/>
      <protection/>
    </xf>
    <xf numFmtId="0" fontId="5" fillId="33" borderId="17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vertical="center" wrapText="1"/>
      <protection/>
    </xf>
    <xf numFmtId="0" fontId="5" fillId="33" borderId="21" xfId="53" applyFont="1" applyFill="1" applyBorder="1" applyAlignment="1">
      <alignment horizontal="center" vertical="center" wrapText="1"/>
      <protection/>
    </xf>
    <xf numFmtId="0" fontId="5" fillId="33" borderId="22" xfId="53" applyFont="1" applyFill="1" applyBorder="1" applyAlignment="1">
      <alignment horizontal="center" vertical="center" wrapText="1"/>
      <protection/>
    </xf>
    <xf numFmtId="0" fontId="5" fillId="33" borderId="23" xfId="53" applyFont="1" applyFill="1" applyBorder="1" applyAlignment="1">
      <alignment horizontal="center" vertical="center" wrapText="1"/>
      <protection/>
    </xf>
    <xf numFmtId="0" fontId="5" fillId="33" borderId="24" xfId="53" applyFont="1" applyFill="1" applyBorder="1" applyAlignment="1">
      <alignment horizontal="center" vertical="center" wrapText="1"/>
      <protection/>
    </xf>
    <xf numFmtId="0" fontId="5" fillId="33" borderId="25" xfId="53" applyFont="1" applyFill="1" applyBorder="1" applyAlignment="1">
      <alignment horizontal="center" vertical="center" wrapText="1"/>
      <protection/>
    </xf>
    <xf numFmtId="43" fontId="10" fillId="35" borderId="26" xfId="47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</xdr:row>
      <xdr:rowOff>57150</xdr:rowOff>
    </xdr:from>
    <xdr:to>
      <xdr:col>3</xdr:col>
      <xdr:colOff>2438400</xdr:colOff>
      <xdr:row>6</xdr:row>
      <xdr:rowOff>133350</xdr:rowOff>
    </xdr:to>
    <xdr:pic>
      <xdr:nvPicPr>
        <xdr:cNvPr id="1" name="3 Imagen" descr="Logo del A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19075"/>
          <a:ext cx="3762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1790700</xdr:colOff>
      <xdr:row>109</xdr:row>
      <xdr:rowOff>19050</xdr:rowOff>
    </xdr:from>
    <xdr:to>
      <xdr:col>5</xdr:col>
      <xdr:colOff>266700</xdr:colOff>
      <xdr:row>115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b="7936"/>
        <a:stretch>
          <a:fillRect/>
        </a:stretch>
      </xdr:blipFill>
      <xdr:spPr>
        <a:xfrm>
          <a:off x="5943600" y="57359550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108</xdr:row>
      <xdr:rowOff>95250</xdr:rowOff>
    </xdr:from>
    <xdr:to>
      <xdr:col>2</xdr:col>
      <xdr:colOff>85725</xdr:colOff>
      <xdr:row>112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295275" y="57273825"/>
          <a:ext cx="2019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192"/>
  <sheetViews>
    <sheetView tabSelected="1" zoomScale="75" zoomScaleNormal="75" zoomScalePageLayoutView="0" workbookViewId="0" topLeftCell="A63">
      <selection activeCell="I105" sqref="I105"/>
    </sheetView>
  </sheetViews>
  <sheetFormatPr defaultColWidth="11.421875" defaultRowHeight="12.75"/>
  <cols>
    <col min="1" max="1" width="19.8515625" style="1" customWidth="1"/>
    <col min="2" max="2" width="13.57421875" style="1" customWidth="1"/>
    <col min="3" max="3" width="28.8515625" style="2" customWidth="1"/>
    <col min="4" max="4" width="41.00390625" style="2" customWidth="1"/>
    <col min="5" max="5" width="16.00390625" style="2" bestFit="1" customWidth="1"/>
    <col min="6" max="6" width="15.57421875" style="1" bestFit="1" customWidth="1"/>
    <col min="7" max="7" width="21.28125" style="51" customWidth="1"/>
    <col min="8" max="8" width="14.8515625" style="6" bestFit="1" customWidth="1"/>
    <col min="9" max="10" width="14.8515625" style="1" bestFit="1" customWidth="1"/>
    <col min="11" max="11" width="14.7109375" style="1" bestFit="1" customWidth="1"/>
    <col min="12" max="12" width="11.421875" style="1" customWidth="1"/>
    <col min="13" max="13" width="18.421875" style="1" bestFit="1" customWidth="1"/>
    <col min="14" max="14" width="13.8515625" style="1" bestFit="1" customWidth="1"/>
    <col min="15" max="16384" width="11.421875" style="1" customWidth="1"/>
  </cols>
  <sheetData>
    <row r="2" ht="12.75"/>
    <row r="3" ht="12.75"/>
    <row r="4" ht="12.75"/>
    <row r="5" ht="12.75"/>
    <row r="6" ht="12.75"/>
    <row r="7" ht="12.75"/>
    <row r="9" spans="1:7" ht="18">
      <c r="A9" s="65" t="s">
        <v>0</v>
      </c>
      <c r="B9" s="65"/>
      <c r="C9" s="65"/>
      <c r="D9" s="65"/>
      <c r="E9" s="65"/>
      <c r="F9" s="65"/>
      <c r="G9" s="65"/>
    </row>
    <row r="10" spans="1:7" ht="18">
      <c r="A10" s="66" t="s">
        <v>26</v>
      </c>
      <c r="B10" s="66"/>
      <c r="C10" s="66"/>
      <c r="D10" s="66"/>
      <c r="E10" s="66"/>
      <c r="F10" s="66"/>
      <c r="G10" s="66"/>
    </row>
    <row r="11" spans="1:7" ht="18.75" thickBot="1">
      <c r="A11" s="15"/>
      <c r="B11" s="15"/>
      <c r="C11" s="15"/>
      <c r="D11" s="15"/>
      <c r="E11" s="15"/>
      <c r="F11" s="15"/>
      <c r="G11" s="15"/>
    </row>
    <row r="12" spans="1:7" ht="12.75">
      <c r="A12" s="73" t="s">
        <v>19</v>
      </c>
      <c r="B12" s="74"/>
      <c r="C12" s="74"/>
      <c r="D12" s="74"/>
      <c r="E12" s="74"/>
      <c r="F12" s="74"/>
      <c r="G12" s="75"/>
    </row>
    <row r="13" spans="1:7" ht="26.25" customHeight="1" thickBot="1">
      <c r="A13" s="72"/>
      <c r="B13" s="61"/>
      <c r="C13" s="63" t="s">
        <v>9</v>
      </c>
      <c r="D13" s="64"/>
      <c r="E13" s="61" t="s">
        <v>2</v>
      </c>
      <c r="F13" s="61"/>
      <c r="G13" s="9">
        <v>905242.13</v>
      </c>
    </row>
    <row r="14" spans="1:6" ht="12.75">
      <c r="A14" s="11" t="s">
        <v>3</v>
      </c>
      <c r="B14" s="12" t="s">
        <v>4</v>
      </c>
      <c r="C14" s="12" t="s">
        <v>5</v>
      </c>
      <c r="D14" s="12" t="s">
        <v>6</v>
      </c>
      <c r="E14" s="12" t="s">
        <v>7</v>
      </c>
      <c r="F14" s="12" t="s">
        <v>8</v>
      </c>
    </row>
    <row r="15" spans="1:11" ht="38.25">
      <c r="A15" s="43">
        <v>45383</v>
      </c>
      <c r="B15" s="44">
        <v>653</v>
      </c>
      <c r="C15" s="45" t="s">
        <v>16</v>
      </c>
      <c r="D15" s="45" t="s">
        <v>27</v>
      </c>
      <c r="E15" s="46">
        <v>1780</v>
      </c>
      <c r="F15" s="46">
        <v>0</v>
      </c>
      <c r="G15" s="50">
        <f>+G13+E15-F15</f>
        <v>907022.13</v>
      </c>
      <c r="H15" s="17"/>
      <c r="J15" s="18"/>
      <c r="K15" s="18"/>
    </row>
    <row r="16" spans="1:11" ht="38.25">
      <c r="A16" s="43">
        <v>45384</v>
      </c>
      <c r="B16" s="44">
        <v>654</v>
      </c>
      <c r="C16" s="45" t="s">
        <v>16</v>
      </c>
      <c r="D16" s="45" t="s">
        <v>28</v>
      </c>
      <c r="E16" s="46">
        <v>1800</v>
      </c>
      <c r="F16" s="46">
        <v>0</v>
      </c>
      <c r="G16" s="50">
        <f>+G15+E16-F16</f>
        <v>908822.13</v>
      </c>
      <c r="H16" s="17"/>
      <c r="J16" s="18"/>
      <c r="K16" s="18"/>
    </row>
    <row r="17" spans="1:11" ht="51">
      <c r="A17" s="43">
        <v>45386</v>
      </c>
      <c r="B17" s="44">
        <v>656</v>
      </c>
      <c r="C17" s="45" t="s">
        <v>16</v>
      </c>
      <c r="D17" s="45" t="s">
        <v>29</v>
      </c>
      <c r="E17" s="46">
        <v>4405</v>
      </c>
      <c r="F17" s="46">
        <v>0</v>
      </c>
      <c r="G17" s="50">
        <f aca="true" t="shared" si="0" ref="G17:G35">+G16+E17-F17</f>
        <v>913227.13</v>
      </c>
      <c r="H17" s="17"/>
      <c r="J17" s="18"/>
      <c r="K17" s="18"/>
    </row>
    <row r="18" spans="1:11" ht="38.25">
      <c r="A18" s="43">
        <v>45387</v>
      </c>
      <c r="B18" s="44">
        <v>657</v>
      </c>
      <c r="C18" s="45" t="s">
        <v>16</v>
      </c>
      <c r="D18" s="45" t="s">
        <v>30</v>
      </c>
      <c r="E18" s="46">
        <v>2220</v>
      </c>
      <c r="F18" s="46">
        <v>0</v>
      </c>
      <c r="G18" s="50">
        <f t="shared" si="0"/>
        <v>915447.13</v>
      </c>
      <c r="H18" s="17"/>
      <c r="J18" s="18"/>
      <c r="K18" s="18"/>
    </row>
    <row r="19" spans="1:11" ht="63.75">
      <c r="A19" s="43">
        <v>45390</v>
      </c>
      <c r="B19" s="44">
        <v>658</v>
      </c>
      <c r="C19" s="45" t="s">
        <v>16</v>
      </c>
      <c r="D19" s="45" t="s">
        <v>31</v>
      </c>
      <c r="E19" s="46">
        <v>17900</v>
      </c>
      <c r="F19" s="46">
        <v>0</v>
      </c>
      <c r="G19" s="50">
        <f t="shared" si="0"/>
        <v>933347.13</v>
      </c>
      <c r="H19" s="17"/>
      <c r="J19" s="18"/>
      <c r="K19" s="18"/>
    </row>
    <row r="20" spans="1:11" ht="38.25">
      <c r="A20" s="43">
        <v>45391</v>
      </c>
      <c r="B20" s="44">
        <v>659</v>
      </c>
      <c r="C20" s="45" t="s">
        <v>16</v>
      </c>
      <c r="D20" s="45" t="s">
        <v>32</v>
      </c>
      <c r="E20" s="46">
        <v>1485</v>
      </c>
      <c r="F20" s="46">
        <v>0</v>
      </c>
      <c r="G20" s="50">
        <f t="shared" si="0"/>
        <v>934832.13</v>
      </c>
      <c r="H20" s="17"/>
      <c r="J20" s="18"/>
      <c r="K20" s="18"/>
    </row>
    <row r="21" spans="1:11" ht="51">
      <c r="A21" s="43">
        <v>45392</v>
      </c>
      <c r="B21" s="44">
        <v>660</v>
      </c>
      <c r="C21" s="45" t="s">
        <v>16</v>
      </c>
      <c r="D21" s="45" t="s">
        <v>33</v>
      </c>
      <c r="E21" s="46">
        <v>3905</v>
      </c>
      <c r="F21" s="46">
        <v>0</v>
      </c>
      <c r="G21" s="50">
        <f t="shared" si="0"/>
        <v>938737.13</v>
      </c>
      <c r="H21" s="17"/>
      <c r="J21" s="18"/>
      <c r="K21" s="18"/>
    </row>
    <row r="22" spans="1:11" ht="51">
      <c r="A22" s="43">
        <v>45393</v>
      </c>
      <c r="B22" s="44">
        <v>661</v>
      </c>
      <c r="C22" s="45" t="s">
        <v>16</v>
      </c>
      <c r="D22" s="45" t="s">
        <v>34</v>
      </c>
      <c r="E22" s="46">
        <v>19585</v>
      </c>
      <c r="F22" s="46">
        <v>0</v>
      </c>
      <c r="G22" s="50">
        <f t="shared" si="0"/>
        <v>958322.13</v>
      </c>
      <c r="H22" s="17"/>
      <c r="J22" s="18"/>
      <c r="K22" s="18"/>
    </row>
    <row r="23" spans="1:11" ht="38.25">
      <c r="A23" s="43">
        <v>45394</v>
      </c>
      <c r="B23" s="44">
        <v>662</v>
      </c>
      <c r="C23" s="45" t="s">
        <v>16</v>
      </c>
      <c r="D23" s="45" t="s">
        <v>35</v>
      </c>
      <c r="E23" s="46">
        <v>1110</v>
      </c>
      <c r="F23" s="46">
        <v>0</v>
      </c>
      <c r="G23" s="50">
        <f t="shared" si="0"/>
        <v>959432.13</v>
      </c>
      <c r="H23" s="17"/>
      <c r="J23" s="18"/>
      <c r="K23" s="18"/>
    </row>
    <row r="24" spans="1:11" ht="38.25">
      <c r="A24" s="43">
        <v>45397</v>
      </c>
      <c r="B24" s="44">
        <v>663</v>
      </c>
      <c r="C24" s="45" t="s">
        <v>16</v>
      </c>
      <c r="D24" s="45" t="s">
        <v>36</v>
      </c>
      <c r="E24" s="46">
        <v>33550</v>
      </c>
      <c r="F24" s="46">
        <v>0</v>
      </c>
      <c r="G24" s="50">
        <f t="shared" si="0"/>
        <v>992982.13</v>
      </c>
      <c r="H24" s="17"/>
      <c r="J24" s="18"/>
      <c r="K24" s="18"/>
    </row>
    <row r="25" spans="1:11" ht="51">
      <c r="A25" s="43">
        <v>45398</v>
      </c>
      <c r="B25" s="44">
        <v>664</v>
      </c>
      <c r="C25" s="45" t="s">
        <v>16</v>
      </c>
      <c r="D25" s="45" t="s">
        <v>37</v>
      </c>
      <c r="E25" s="46">
        <v>27335</v>
      </c>
      <c r="F25" s="46">
        <v>0</v>
      </c>
      <c r="G25" s="50">
        <f t="shared" si="0"/>
        <v>1020317.13</v>
      </c>
      <c r="H25" s="17"/>
      <c r="J25" s="18"/>
      <c r="K25" s="18"/>
    </row>
    <row r="26" spans="1:11" ht="38.25">
      <c r="A26" s="43">
        <v>45399</v>
      </c>
      <c r="B26" s="44">
        <v>665</v>
      </c>
      <c r="C26" s="45" t="s">
        <v>16</v>
      </c>
      <c r="D26" s="45" t="s">
        <v>38</v>
      </c>
      <c r="E26" s="46">
        <v>1850</v>
      </c>
      <c r="F26" s="46">
        <v>0</v>
      </c>
      <c r="G26" s="50">
        <f t="shared" si="0"/>
        <v>1022167.13</v>
      </c>
      <c r="H26" s="17"/>
      <c r="J26" s="18"/>
      <c r="K26" s="18"/>
    </row>
    <row r="27" spans="1:11" ht="76.5">
      <c r="A27" s="43">
        <v>45400</v>
      </c>
      <c r="B27" s="44">
        <v>666</v>
      </c>
      <c r="C27" s="45" t="s">
        <v>16</v>
      </c>
      <c r="D27" s="45" t="s">
        <v>39</v>
      </c>
      <c r="E27" s="46">
        <v>14260</v>
      </c>
      <c r="F27" s="46">
        <v>0</v>
      </c>
      <c r="G27" s="50">
        <f t="shared" si="0"/>
        <v>1036427.13</v>
      </c>
      <c r="H27" s="17"/>
      <c r="J27" s="18"/>
      <c r="K27" s="18"/>
    </row>
    <row r="28" spans="1:11" ht="51">
      <c r="A28" s="43">
        <v>45401</v>
      </c>
      <c r="B28" s="44">
        <v>667</v>
      </c>
      <c r="C28" s="45" t="s">
        <v>16</v>
      </c>
      <c r="D28" s="45" t="s">
        <v>40</v>
      </c>
      <c r="E28" s="46">
        <v>1220</v>
      </c>
      <c r="F28" s="46">
        <v>0</v>
      </c>
      <c r="G28" s="50">
        <f t="shared" si="0"/>
        <v>1037647.13</v>
      </c>
      <c r="H28" s="17"/>
      <c r="J28" s="18"/>
      <c r="K28" s="18"/>
    </row>
    <row r="29" spans="1:11" ht="38.25">
      <c r="A29" s="43">
        <v>45406</v>
      </c>
      <c r="B29" s="44">
        <v>670</v>
      </c>
      <c r="C29" s="45" t="s">
        <v>16</v>
      </c>
      <c r="D29" s="45" t="s">
        <v>41</v>
      </c>
      <c r="E29" s="46">
        <v>4140</v>
      </c>
      <c r="F29" s="46">
        <v>0</v>
      </c>
      <c r="G29" s="50">
        <f t="shared" si="0"/>
        <v>1041787.13</v>
      </c>
      <c r="H29" s="17"/>
      <c r="J29" s="18"/>
      <c r="K29" s="18"/>
    </row>
    <row r="30" spans="1:11" ht="51">
      <c r="A30" s="43">
        <v>45407</v>
      </c>
      <c r="B30" s="44">
        <v>671</v>
      </c>
      <c r="C30" s="45" t="s">
        <v>16</v>
      </c>
      <c r="D30" s="45" t="s">
        <v>42</v>
      </c>
      <c r="E30" s="46">
        <v>3011</v>
      </c>
      <c r="F30" s="46">
        <v>0</v>
      </c>
      <c r="G30" s="50">
        <f t="shared" si="0"/>
        <v>1044798.13</v>
      </c>
      <c r="H30" s="17"/>
      <c r="J30" s="18"/>
      <c r="K30" s="18"/>
    </row>
    <row r="31" spans="1:11" ht="38.25">
      <c r="A31" s="43">
        <v>45408</v>
      </c>
      <c r="B31" s="44">
        <v>672</v>
      </c>
      <c r="C31" s="45" t="s">
        <v>16</v>
      </c>
      <c r="D31" s="45" t="s">
        <v>43</v>
      </c>
      <c r="E31" s="46">
        <v>1840</v>
      </c>
      <c r="F31" s="46">
        <v>0</v>
      </c>
      <c r="G31" s="50">
        <f t="shared" si="0"/>
        <v>1046638.13</v>
      </c>
      <c r="H31" s="17"/>
      <c r="J31" s="18"/>
      <c r="K31" s="18"/>
    </row>
    <row r="32" spans="1:11" ht="51">
      <c r="A32" s="43">
        <v>45408</v>
      </c>
      <c r="B32" s="44">
        <v>673</v>
      </c>
      <c r="C32" s="45" t="s">
        <v>16</v>
      </c>
      <c r="D32" s="45" t="s">
        <v>44</v>
      </c>
      <c r="E32" s="46">
        <v>845</v>
      </c>
      <c r="F32" s="46">
        <v>0</v>
      </c>
      <c r="G32" s="50">
        <f t="shared" si="0"/>
        <v>1047483.13</v>
      </c>
      <c r="H32" s="17"/>
      <c r="J32" s="18"/>
      <c r="K32" s="18"/>
    </row>
    <row r="33" spans="1:11" ht="38.25">
      <c r="A33" s="43">
        <v>45412</v>
      </c>
      <c r="B33" s="44">
        <v>655</v>
      </c>
      <c r="C33" s="45" t="s">
        <v>16</v>
      </c>
      <c r="D33" s="45" t="s">
        <v>45</v>
      </c>
      <c r="E33" s="46">
        <v>607</v>
      </c>
      <c r="F33" s="46">
        <v>0</v>
      </c>
      <c r="G33" s="50">
        <f t="shared" si="0"/>
        <v>1048090.13</v>
      </c>
      <c r="H33" s="17"/>
      <c r="J33" s="18"/>
      <c r="K33" s="18"/>
    </row>
    <row r="34" spans="1:11" ht="51">
      <c r="A34" s="43">
        <v>45412</v>
      </c>
      <c r="B34" s="44">
        <v>202404055</v>
      </c>
      <c r="C34" s="45" t="s">
        <v>17</v>
      </c>
      <c r="D34" s="45" t="s">
        <v>46</v>
      </c>
      <c r="E34" s="46">
        <v>0</v>
      </c>
      <c r="F34" s="46">
        <v>1752.5</v>
      </c>
      <c r="G34" s="50">
        <f t="shared" si="0"/>
        <v>1046337.63</v>
      </c>
      <c r="H34" s="17"/>
      <c r="J34" s="18"/>
      <c r="K34" s="18"/>
    </row>
    <row r="35" spans="1:11" ht="15.75">
      <c r="A35" s="47" t="s">
        <v>18</v>
      </c>
      <c r="B35" s="48"/>
      <c r="C35" s="48"/>
      <c r="D35" s="49"/>
      <c r="E35" s="49"/>
      <c r="F35" s="49"/>
      <c r="G35" s="50">
        <f t="shared" si="0"/>
        <v>1046337.63</v>
      </c>
      <c r="H35" s="17"/>
      <c r="J35" s="18"/>
      <c r="K35" s="18"/>
    </row>
    <row r="36" spans="1:11" ht="15.75">
      <c r="A36" s="21"/>
      <c r="B36" s="22"/>
      <c r="C36" s="23"/>
      <c r="D36" s="24"/>
      <c r="E36" s="25"/>
      <c r="F36" s="25"/>
      <c r="G36" s="50"/>
      <c r="H36" s="17"/>
      <c r="J36" s="18"/>
      <c r="K36" s="18"/>
    </row>
    <row r="37" spans="1:11" ht="15.75" customHeight="1">
      <c r="A37" s="62" t="s">
        <v>9</v>
      </c>
      <c r="B37" s="62"/>
      <c r="C37" s="62"/>
      <c r="D37" s="62"/>
      <c r="E37" s="62"/>
      <c r="F37" s="62"/>
      <c r="G37" s="62"/>
      <c r="H37" s="17"/>
      <c r="J37" s="18"/>
      <c r="K37" s="18"/>
    </row>
    <row r="38" spans="1:7" ht="12.75" customHeight="1">
      <c r="A38" s="67" t="s">
        <v>1</v>
      </c>
      <c r="B38" s="68"/>
      <c r="C38" s="68"/>
      <c r="D38" s="69"/>
      <c r="E38" s="70"/>
      <c r="F38" s="70"/>
      <c r="G38" s="71"/>
    </row>
    <row r="39" spans="1:7" ht="24.75" customHeight="1" thickBot="1">
      <c r="A39" s="72"/>
      <c r="B39" s="61"/>
      <c r="C39" s="10"/>
      <c r="D39" s="10"/>
      <c r="E39" s="61" t="s">
        <v>2</v>
      </c>
      <c r="F39" s="61"/>
      <c r="G39" s="9">
        <v>150568569.8</v>
      </c>
    </row>
    <row r="40" spans="1:6" ht="12.75">
      <c r="A40" s="11" t="s">
        <v>3</v>
      </c>
      <c r="B40" s="12" t="s">
        <v>4</v>
      </c>
      <c r="C40" s="12" t="s">
        <v>5</v>
      </c>
      <c r="D40" s="12" t="s">
        <v>6</v>
      </c>
      <c r="E40" s="12" t="s">
        <v>7</v>
      </c>
      <c r="F40" s="12" t="s">
        <v>8</v>
      </c>
    </row>
    <row r="41" spans="1:11" ht="63.75">
      <c r="A41" s="43">
        <v>45384</v>
      </c>
      <c r="B41" s="44">
        <v>202404001</v>
      </c>
      <c r="C41" s="45" t="s">
        <v>47</v>
      </c>
      <c r="D41" s="45" t="s">
        <v>48</v>
      </c>
      <c r="E41" s="46">
        <v>0</v>
      </c>
      <c r="F41" s="46">
        <v>116701.88</v>
      </c>
      <c r="G41" s="50">
        <f>+G39+E41-F41</f>
        <v>150451867.92000002</v>
      </c>
      <c r="H41" s="17"/>
      <c r="J41" s="18"/>
      <c r="K41" s="18"/>
    </row>
    <row r="42" spans="1:11" ht="51">
      <c r="A42" s="43">
        <v>45385</v>
      </c>
      <c r="B42" s="44">
        <v>202404002</v>
      </c>
      <c r="C42" s="45" t="s">
        <v>49</v>
      </c>
      <c r="D42" s="45" t="s">
        <v>50</v>
      </c>
      <c r="E42" s="46">
        <v>0</v>
      </c>
      <c r="F42" s="46">
        <v>801179.41</v>
      </c>
      <c r="G42" s="50">
        <f>+G41+E42-F42</f>
        <v>149650688.51000002</v>
      </c>
      <c r="H42" s="17"/>
      <c r="J42" s="18"/>
      <c r="K42" s="18"/>
    </row>
    <row r="43" spans="1:11" ht="76.5">
      <c r="A43" s="43">
        <v>45386</v>
      </c>
      <c r="B43" s="44">
        <v>202404003</v>
      </c>
      <c r="C43" s="45" t="s">
        <v>17</v>
      </c>
      <c r="D43" s="45" t="s">
        <v>51</v>
      </c>
      <c r="E43" s="46">
        <v>30000</v>
      </c>
      <c r="F43" s="46">
        <v>0</v>
      </c>
      <c r="G43" s="50">
        <f>+G42+E43-F43</f>
        <v>149680688.51000002</v>
      </c>
      <c r="H43" s="17"/>
      <c r="J43" s="18"/>
      <c r="K43" s="18"/>
    </row>
    <row r="44" spans="1:11" ht="63.75">
      <c r="A44" s="43">
        <v>45386</v>
      </c>
      <c r="B44" s="44">
        <v>202404004</v>
      </c>
      <c r="C44" s="45" t="s">
        <v>52</v>
      </c>
      <c r="D44" s="45" t="s">
        <v>53</v>
      </c>
      <c r="E44" s="46">
        <v>0</v>
      </c>
      <c r="F44" s="46">
        <v>14281.76</v>
      </c>
      <c r="G44" s="50">
        <f>+G43+E44-F44</f>
        <v>149666406.75000003</v>
      </c>
      <c r="H44" s="17"/>
      <c r="J44" s="18"/>
      <c r="K44" s="18"/>
    </row>
    <row r="45" spans="1:11" ht="63.75">
      <c r="A45" s="43">
        <v>45386</v>
      </c>
      <c r="B45" s="44">
        <v>202404005</v>
      </c>
      <c r="C45" s="45" t="s">
        <v>20</v>
      </c>
      <c r="D45" s="45" t="s">
        <v>54</v>
      </c>
      <c r="E45" s="46">
        <v>0</v>
      </c>
      <c r="F45" s="46">
        <v>724971.54</v>
      </c>
      <c r="G45" s="50">
        <f aca="true" t="shared" si="1" ref="G45:G94">+G44+E45-F45</f>
        <v>148941435.21000004</v>
      </c>
      <c r="H45" s="17"/>
      <c r="J45" s="18"/>
      <c r="K45" s="18"/>
    </row>
    <row r="46" spans="1:11" ht="38.25">
      <c r="A46" s="43">
        <v>45386</v>
      </c>
      <c r="B46" s="44">
        <v>202404006</v>
      </c>
      <c r="C46" s="45" t="s">
        <v>17</v>
      </c>
      <c r="D46" s="45" t="s">
        <v>55</v>
      </c>
      <c r="E46" s="46">
        <v>0</v>
      </c>
      <c r="F46" s="46">
        <v>56370.56</v>
      </c>
      <c r="G46" s="50">
        <f t="shared" si="1"/>
        <v>148885064.65000004</v>
      </c>
      <c r="H46" s="17"/>
      <c r="J46" s="18"/>
      <c r="K46" s="18"/>
    </row>
    <row r="47" spans="1:11" ht="38.25">
      <c r="A47" s="43">
        <v>45386</v>
      </c>
      <c r="B47" s="44">
        <v>202404007</v>
      </c>
      <c r="C47" s="45" t="s">
        <v>56</v>
      </c>
      <c r="D47" s="45" t="s">
        <v>57</v>
      </c>
      <c r="E47" s="46">
        <v>0</v>
      </c>
      <c r="F47" s="46">
        <v>7080</v>
      </c>
      <c r="G47" s="50">
        <f t="shared" si="1"/>
        <v>148877984.65000004</v>
      </c>
      <c r="H47" s="17"/>
      <c r="J47" s="18"/>
      <c r="K47" s="18"/>
    </row>
    <row r="48" spans="1:11" ht="51">
      <c r="A48" s="43">
        <v>45386</v>
      </c>
      <c r="B48" s="44">
        <v>202404008</v>
      </c>
      <c r="C48" s="45" t="s">
        <v>58</v>
      </c>
      <c r="D48" s="45" t="s">
        <v>59</v>
      </c>
      <c r="E48" s="46">
        <v>0</v>
      </c>
      <c r="F48" s="46">
        <v>144043.56</v>
      </c>
      <c r="G48" s="50">
        <f t="shared" si="1"/>
        <v>148733941.09000003</v>
      </c>
      <c r="H48" s="17"/>
      <c r="J48" s="18"/>
      <c r="K48" s="18"/>
    </row>
    <row r="49" spans="1:11" ht="76.5">
      <c r="A49" s="43">
        <v>45390</v>
      </c>
      <c r="B49" s="44">
        <v>202404009</v>
      </c>
      <c r="C49" s="45" t="s">
        <v>17</v>
      </c>
      <c r="D49" s="45" t="s">
        <v>60</v>
      </c>
      <c r="E49" s="46">
        <v>40000</v>
      </c>
      <c r="F49" s="46">
        <v>0</v>
      </c>
      <c r="G49" s="50">
        <f t="shared" si="1"/>
        <v>148773941.09000003</v>
      </c>
      <c r="H49" s="17"/>
      <c r="J49" s="18"/>
      <c r="K49" s="18"/>
    </row>
    <row r="50" spans="1:11" ht="63.75">
      <c r="A50" s="43">
        <v>45390</v>
      </c>
      <c r="B50" s="44">
        <v>202404010</v>
      </c>
      <c r="C50" s="45" t="s">
        <v>61</v>
      </c>
      <c r="D50" s="45" t="s">
        <v>62</v>
      </c>
      <c r="E50" s="46">
        <v>0</v>
      </c>
      <c r="F50" s="46">
        <v>2661.2</v>
      </c>
      <c r="G50" s="50">
        <f t="shared" si="1"/>
        <v>148771279.89000005</v>
      </c>
      <c r="H50" s="17"/>
      <c r="J50" s="18"/>
      <c r="K50" s="18"/>
    </row>
    <row r="51" spans="1:11" ht="63.75">
      <c r="A51" s="43">
        <v>45390</v>
      </c>
      <c r="B51" s="44">
        <v>202404011</v>
      </c>
      <c r="C51" s="45" t="s">
        <v>63</v>
      </c>
      <c r="D51" s="45" t="s">
        <v>64</v>
      </c>
      <c r="E51" s="46">
        <v>0</v>
      </c>
      <c r="F51" s="46">
        <v>234990.33</v>
      </c>
      <c r="G51" s="50">
        <f t="shared" si="1"/>
        <v>148536289.56000003</v>
      </c>
      <c r="H51" s="17"/>
      <c r="J51" s="18"/>
      <c r="K51" s="18"/>
    </row>
    <row r="52" spans="1:11" ht="51">
      <c r="A52" s="43">
        <v>45390</v>
      </c>
      <c r="B52" s="44">
        <v>202404012</v>
      </c>
      <c r="C52" s="45" t="s">
        <v>65</v>
      </c>
      <c r="D52" s="45" t="s">
        <v>66</v>
      </c>
      <c r="E52" s="46">
        <v>0</v>
      </c>
      <c r="F52" s="46">
        <v>110862.77</v>
      </c>
      <c r="G52" s="50">
        <f t="shared" si="1"/>
        <v>148425426.79000002</v>
      </c>
      <c r="H52" s="17"/>
      <c r="J52" s="18"/>
      <c r="K52" s="18"/>
    </row>
    <row r="53" spans="1:11" ht="51">
      <c r="A53" s="43">
        <v>45390</v>
      </c>
      <c r="B53" s="44">
        <v>202404013</v>
      </c>
      <c r="C53" s="45" t="s">
        <v>67</v>
      </c>
      <c r="D53" s="45" t="s">
        <v>68</v>
      </c>
      <c r="E53" s="46">
        <v>0</v>
      </c>
      <c r="F53" s="46">
        <v>380000</v>
      </c>
      <c r="G53" s="50">
        <f t="shared" si="1"/>
        <v>148045426.79000002</v>
      </c>
      <c r="H53" s="17"/>
      <c r="J53" s="18"/>
      <c r="K53" s="18"/>
    </row>
    <row r="54" spans="1:11" ht="51">
      <c r="A54" s="43">
        <v>45390</v>
      </c>
      <c r="B54" s="44">
        <v>202404014</v>
      </c>
      <c r="C54" s="45" t="s">
        <v>69</v>
      </c>
      <c r="D54" s="45" t="s">
        <v>70</v>
      </c>
      <c r="E54" s="46">
        <v>0</v>
      </c>
      <c r="F54" s="46">
        <v>480000</v>
      </c>
      <c r="G54" s="50">
        <f t="shared" si="1"/>
        <v>147565426.79000002</v>
      </c>
      <c r="H54" s="17"/>
      <c r="J54" s="18"/>
      <c r="K54" s="18"/>
    </row>
    <row r="55" spans="1:11" ht="76.5">
      <c r="A55" s="43">
        <v>45390</v>
      </c>
      <c r="B55" s="44">
        <v>202404015</v>
      </c>
      <c r="C55" s="45" t="s">
        <v>71</v>
      </c>
      <c r="D55" s="45" t="s">
        <v>72</v>
      </c>
      <c r="E55" s="46">
        <v>0</v>
      </c>
      <c r="F55" s="46">
        <v>61832</v>
      </c>
      <c r="G55" s="50">
        <f t="shared" si="1"/>
        <v>147503594.79000002</v>
      </c>
      <c r="H55" s="17"/>
      <c r="J55" s="18"/>
      <c r="K55" s="18"/>
    </row>
    <row r="56" spans="1:11" ht="63.75">
      <c r="A56" s="43">
        <v>45390</v>
      </c>
      <c r="B56" s="44">
        <v>202404016</v>
      </c>
      <c r="C56" s="45" t="s">
        <v>73</v>
      </c>
      <c r="D56" s="45" t="s">
        <v>74</v>
      </c>
      <c r="E56" s="46">
        <v>0</v>
      </c>
      <c r="F56" s="46">
        <v>375000</v>
      </c>
      <c r="G56" s="50">
        <f t="shared" si="1"/>
        <v>147128594.79000002</v>
      </c>
      <c r="H56" s="17"/>
      <c r="J56" s="18"/>
      <c r="K56" s="18"/>
    </row>
    <row r="57" spans="1:11" ht="63.75">
      <c r="A57" s="43">
        <v>45390</v>
      </c>
      <c r="B57" s="44">
        <v>202404017</v>
      </c>
      <c r="C57" s="45" t="s">
        <v>75</v>
      </c>
      <c r="D57" s="45" t="s">
        <v>76</v>
      </c>
      <c r="E57" s="46">
        <v>0</v>
      </c>
      <c r="F57" s="46">
        <v>60587.86</v>
      </c>
      <c r="G57" s="50">
        <f t="shared" si="1"/>
        <v>147068006.93</v>
      </c>
      <c r="H57" s="17"/>
      <c r="J57" s="18"/>
      <c r="K57" s="18"/>
    </row>
    <row r="58" spans="1:11" ht="51">
      <c r="A58" s="43">
        <v>45392</v>
      </c>
      <c r="B58" s="44">
        <v>202404018</v>
      </c>
      <c r="C58" s="45" t="s">
        <v>77</v>
      </c>
      <c r="D58" s="45" t="s">
        <v>78</v>
      </c>
      <c r="E58" s="46">
        <v>0</v>
      </c>
      <c r="F58" s="46">
        <v>63660</v>
      </c>
      <c r="G58" s="50">
        <f t="shared" si="1"/>
        <v>147004346.93</v>
      </c>
      <c r="H58" s="17"/>
      <c r="J58" s="18"/>
      <c r="K58" s="18"/>
    </row>
    <row r="59" spans="1:11" ht="51">
      <c r="A59" s="43">
        <v>45392</v>
      </c>
      <c r="B59" s="44">
        <v>202404019</v>
      </c>
      <c r="C59" s="45" t="s">
        <v>79</v>
      </c>
      <c r="D59" s="45" t="s">
        <v>80</v>
      </c>
      <c r="E59" s="46">
        <v>0</v>
      </c>
      <c r="F59" s="46">
        <v>1613</v>
      </c>
      <c r="G59" s="50">
        <f t="shared" si="1"/>
        <v>147002733.93</v>
      </c>
      <c r="H59" s="17"/>
      <c r="J59" s="18"/>
      <c r="K59" s="18"/>
    </row>
    <row r="60" spans="1:11" ht="38.25">
      <c r="A60" s="43">
        <v>45392</v>
      </c>
      <c r="B60" s="44">
        <v>202404020</v>
      </c>
      <c r="C60" s="45" t="s">
        <v>81</v>
      </c>
      <c r="D60" s="45" t="s">
        <v>82</v>
      </c>
      <c r="E60" s="46">
        <v>0</v>
      </c>
      <c r="F60" s="46">
        <v>52923</v>
      </c>
      <c r="G60" s="50">
        <f t="shared" si="1"/>
        <v>146949810.93</v>
      </c>
      <c r="H60" s="17"/>
      <c r="J60" s="18"/>
      <c r="K60" s="18"/>
    </row>
    <row r="61" spans="1:16" ht="76.5">
      <c r="A61" s="43">
        <v>45392</v>
      </c>
      <c r="B61" s="44">
        <v>202404021</v>
      </c>
      <c r="C61" s="45" t="s">
        <v>83</v>
      </c>
      <c r="D61" s="45" t="s">
        <v>84</v>
      </c>
      <c r="E61" s="46">
        <v>0</v>
      </c>
      <c r="F61" s="46">
        <v>62000.49</v>
      </c>
      <c r="G61" s="50">
        <f t="shared" si="1"/>
        <v>146887810.44</v>
      </c>
      <c r="H61" s="17"/>
      <c r="J61" s="18"/>
      <c r="K61" s="18"/>
      <c r="L61"/>
      <c r="M61"/>
      <c r="N61"/>
      <c r="O61"/>
      <c r="P61"/>
    </row>
    <row r="62" spans="1:16" ht="63.75">
      <c r="A62" s="43">
        <v>45392</v>
      </c>
      <c r="B62" s="44">
        <v>202404022</v>
      </c>
      <c r="C62" s="45" t="s">
        <v>17</v>
      </c>
      <c r="D62" s="45" t="s">
        <v>85</v>
      </c>
      <c r="E62" s="46">
        <v>0</v>
      </c>
      <c r="F62" s="46">
        <v>19896.16</v>
      </c>
      <c r="G62" s="50">
        <f t="shared" si="1"/>
        <v>146867914.28</v>
      </c>
      <c r="H62" s="17"/>
      <c r="J62" s="18"/>
      <c r="K62" s="18"/>
      <c r="L62" s="8"/>
      <c r="M62"/>
      <c r="N62"/>
      <c r="O62" s="7"/>
      <c r="P62" s="7"/>
    </row>
    <row r="63" spans="1:16" ht="63.75">
      <c r="A63" s="43">
        <v>45392</v>
      </c>
      <c r="B63" s="44">
        <v>202404023</v>
      </c>
      <c r="C63" s="45" t="s">
        <v>17</v>
      </c>
      <c r="D63" s="45" t="s">
        <v>86</v>
      </c>
      <c r="E63" s="46">
        <v>0</v>
      </c>
      <c r="F63" s="46">
        <v>230160.44</v>
      </c>
      <c r="G63" s="50">
        <f t="shared" si="1"/>
        <v>146637753.84</v>
      </c>
      <c r="H63" s="17"/>
      <c r="J63" s="18"/>
      <c r="K63" s="18"/>
      <c r="L63" s="8"/>
      <c r="M63"/>
      <c r="N63"/>
      <c r="O63" s="7"/>
      <c r="P63" s="7"/>
    </row>
    <row r="64" spans="1:11" ht="63.75">
      <c r="A64" s="43">
        <v>45392</v>
      </c>
      <c r="B64" s="44">
        <v>202404024</v>
      </c>
      <c r="C64" s="45" t="s">
        <v>17</v>
      </c>
      <c r="D64" s="45" t="s">
        <v>87</v>
      </c>
      <c r="E64" s="46">
        <v>0</v>
      </c>
      <c r="F64" s="46">
        <v>99192.4</v>
      </c>
      <c r="G64" s="50">
        <f t="shared" si="1"/>
        <v>146538561.44</v>
      </c>
      <c r="H64" s="17"/>
      <c r="J64" s="18"/>
      <c r="K64" s="18"/>
    </row>
    <row r="65" spans="1:11" ht="51">
      <c r="A65" s="43">
        <v>45392</v>
      </c>
      <c r="B65" s="44">
        <v>202404025</v>
      </c>
      <c r="C65" s="45" t="s">
        <v>17</v>
      </c>
      <c r="D65" s="45" t="s">
        <v>88</v>
      </c>
      <c r="E65" s="46">
        <v>0</v>
      </c>
      <c r="F65" s="46">
        <v>231833.4</v>
      </c>
      <c r="G65" s="50">
        <f t="shared" si="1"/>
        <v>146306728.04</v>
      </c>
      <c r="H65" s="17"/>
      <c r="J65" s="18"/>
      <c r="K65" s="18"/>
    </row>
    <row r="66" spans="1:11" ht="51">
      <c r="A66" s="43">
        <v>45392</v>
      </c>
      <c r="B66" s="44">
        <v>202404026</v>
      </c>
      <c r="C66" s="45" t="s">
        <v>17</v>
      </c>
      <c r="D66" s="45" t="s">
        <v>89</v>
      </c>
      <c r="E66" s="46">
        <v>0</v>
      </c>
      <c r="F66" s="46">
        <v>704000</v>
      </c>
      <c r="G66" s="50">
        <f t="shared" si="1"/>
        <v>145602728.04</v>
      </c>
      <c r="H66" s="17"/>
      <c r="J66" s="18"/>
      <c r="K66" s="18"/>
    </row>
    <row r="67" spans="1:11" ht="51">
      <c r="A67" s="43">
        <v>45392</v>
      </c>
      <c r="B67" s="44">
        <v>202404027</v>
      </c>
      <c r="C67" s="45" t="s">
        <v>17</v>
      </c>
      <c r="D67" s="45" t="s">
        <v>90</v>
      </c>
      <c r="E67" s="46">
        <v>0</v>
      </c>
      <c r="F67" s="46">
        <v>2336442.68</v>
      </c>
      <c r="G67" s="50">
        <f t="shared" si="1"/>
        <v>143266285.35999998</v>
      </c>
      <c r="H67" s="17"/>
      <c r="J67" s="18"/>
      <c r="K67" s="18"/>
    </row>
    <row r="68" spans="1:11" ht="38.25">
      <c r="A68" s="43">
        <v>45392</v>
      </c>
      <c r="B68" s="44">
        <v>202404028</v>
      </c>
      <c r="C68" s="45" t="s">
        <v>17</v>
      </c>
      <c r="D68" s="45" t="s">
        <v>91</v>
      </c>
      <c r="E68" s="46">
        <v>0</v>
      </c>
      <c r="F68" s="46">
        <v>11912237.76</v>
      </c>
      <c r="G68" s="50">
        <f t="shared" si="1"/>
        <v>131354047.59999998</v>
      </c>
      <c r="H68" s="17"/>
      <c r="J68" s="18"/>
      <c r="K68" s="18"/>
    </row>
    <row r="69" spans="1:11" ht="38.25">
      <c r="A69" s="43">
        <v>45400</v>
      </c>
      <c r="B69" s="44">
        <v>202404029</v>
      </c>
      <c r="C69" s="45" t="s">
        <v>17</v>
      </c>
      <c r="D69" s="45" t="s">
        <v>92</v>
      </c>
      <c r="E69" s="46">
        <v>0</v>
      </c>
      <c r="F69" s="46">
        <v>32295.2</v>
      </c>
      <c r="G69" s="50">
        <f t="shared" si="1"/>
        <v>131321752.39999998</v>
      </c>
      <c r="H69" s="17"/>
      <c r="J69" s="18"/>
      <c r="K69" s="18"/>
    </row>
    <row r="70" spans="1:11" ht="51">
      <c r="A70" s="43">
        <v>45400</v>
      </c>
      <c r="B70" s="44">
        <v>202404030</v>
      </c>
      <c r="C70" s="45" t="s">
        <v>17</v>
      </c>
      <c r="D70" s="45" t="s">
        <v>93</v>
      </c>
      <c r="E70" s="46">
        <v>0</v>
      </c>
      <c r="F70" s="46">
        <v>211282.84</v>
      </c>
      <c r="G70" s="50">
        <f t="shared" si="1"/>
        <v>131110469.55999997</v>
      </c>
      <c r="H70" s="17"/>
      <c r="J70" s="18"/>
      <c r="K70" s="18"/>
    </row>
    <row r="71" spans="1:11" ht="76.5">
      <c r="A71" s="43">
        <v>45404</v>
      </c>
      <c r="B71" s="44">
        <v>202404031</v>
      </c>
      <c r="C71" s="45" t="s">
        <v>94</v>
      </c>
      <c r="D71" s="45" t="s">
        <v>95</v>
      </c>
      <c r="E71" s="46">
        <v>0</v>
      </c>
      <c r="F71" s="46">
        <v>342554</v>
      </c>
      <c r="G71" s="50">
        <f t="shared" si="1"/>
        <v>130767915.55999997</v>
      </c>
      <c r="H71" s="17"/>
      <c r="J71" s="18"/>
      <c r="K71" s="18"/>
    </row>
    <row r="72" spans="1:11" ht="38.25">
      <c r="A72" s="43">
        <v>45404</v>
      </c>
      <c r="B72" s="44">
        <v>202404032</v>
      </c>
      <c r="C72" s="45" t="s">
        <v>17</v>
      </c>
      <c r="D72" s="45" t="s">
        <v>96</v>
      </c>
      <c r="E72" s="46">
        <v>47585050.92</v>
      </c>
      <c r="F72" s="46">
        <v>0</v>
      </c>
      <c r="G72" s="50">
        <f t="shared" si="1"/>
        <v>178352966.47999996</v>
      </c>
      <c r="H72" s="17"/>
      <c r="J72" s="18"/>
      <c r="K72" s="18"/>
    </row>
    <row r="73" spans="1:11" ht="38.25">
      <c r="A73" s="43">
        <v>45404</v>
      </c>
      <c r="B73" s="44">
        <v>202404033</v>
      </c>
      <c r="C73" s="45" t="s">
        <v>17</v>
      </c>
      <c r="D73" s="45" t="s">
        <v>97</v>
      </c>
      <c r="E73" s="46">
        <v>60679.38</v>
      </c>
      <c r="F73" s="46">
        <v>0</v>
      </c>
      <c r="G73" s="50">
        <f t="shared" si="1"/>
        <v>178413645.85999995</v>
      </c>
      <c r="H73" s="17"/>
      <c r="J73" s="18"/>
      <c r="K73" s="18"/>
    </row>
    <row r="74" spans="1:11" ht="51">
      <c r="A74" s="43">
        <v>45404</v>
      </c>
      <c r="B74" s="44">
        <v>202404034</v>
      </c>
      <c r="C74" s="45" t="s">
        <v>17</v>
      </c>
      <c r="D74" s="45" t="s">
        <v>98</v>
      </c>
      <c r="E74" s="46">
        <v>60000</v>
      </c>
      <c r="F74" s="46">
        <v>0</v>
      </c>
      <c r="G74" s="50">
        <f t="shared" si="1"/>
        <v>178473645.85999995</v>
      </c>
      <c r="H74" s="17"/>
      <c r="J74" s="18"/>
      <c r="K74" s="18"/>
    </row>
    <row r="75" spans="1:11" ht="38.25">
      <c r="A75" s="43">
        <v>45404</v>
      </c>
      <c r="B75" s="44">
        <v>202404035</v>
      </c>
      <c r="C75" s="45" t="s">
        <v>17</v>
      </c>
      <c r="D75" s="45" t="s">
        <v>99</v>
      </c>
      <c r="E75" s="46">
        <v>24273050.92</v>
      </c>
      <c r="F75" s="46">
        <v>0</v>
      </c>
      <c r="G75" s="50">
        <f t="shared" si="1"/>
        <v>202746696.77999997</v>
      </c>
      <c r="H75" s="17"/>
      <c r="J75" s="18"/>
      <c r="K75" s="18"/>
    </row>
    <row r="76" spans="1:11" ht="38.25">
      <c r="A76" s="43">
        <v>45406</v>
      </c>
      <c r="B76" s="44">
        <v>202404036</v>
      </c>
      <c r="C76" s="45" t="s">
        <v>17</v>
      </c>
      <c r="D76" s="45" t="s">
        <v>100</v>
      </c>
      <c r="E76" s="46">
        <v>11000000</v>
      </c>
      <c r="F76" s="46">
        <v>0</v>
      </c>
      <c r="G76" s="50">
        <f t="shared" si="1"/>
        <v>213746696.77999997</v>
      </c>
      <c r="H76" s="17"/>
      <c r="J76" s="18"/>
      <c r="K76" s="18"/>
    </row>
    <row r="77" spans="1:11" ht="76.5">
      <c r="A77" s="43">
        <v>45406</v>
      </c>
      <c r="B77" s="44">
        <v>202404037</v>
      </c>
      <c r="C77" s="45" t="s">
        <v>101</v>
      </c>
      <c r="D77" s="45" t="s">
        <v>102</v>
      </c>
      <c r="E77" s="46">
        <v>0</v>
      </c>
      <c r="F77" s="46">
        <v>5276.86</v>
      </c>
      <c r="G77" s="50">
        <f t="shared" si="1"/>
        <v>213741419.91999996</v>
      </c>
      <c r="H77" s="17"/>
      <c r="J77" s="18"/>
      <c r="K77" s="18"/>
    </row>
    <row r="78" spans="1:11" ht="63.75">
      <c r="A78" s="43">
        <v>45406</v>
      </c>
      <c r="B78" s="44">
        <v>202404038</v>
      </c>
      <c r="C78" s="45" t="s">
        <v>103</v>
      </c>
      <c r="D78" s="45" t="s">
        <v>104</v>
      </c>
      <c r="E78" s="46">
        <v>0</v>
      </c>
      <c r="F78" s="46">
        <v>27708.8</v>
      </c>
      <c r="G78" s="50">
        <f t="shared" si="1"/>
        <v>213713711.11999995</v>
      </c>
      <c r="H78" s="17"/>
      <c r="J78" s="18"/>
      <c r="K78" s="18"/>
    </row>
    <row r="79" spans="1:11" ht="63.75">
      <c r="A79" s="43">
        <v>45406</v>
      </c>
      <c r="B79" s="44">
        <v>202404039</v>
      </c>
      <c r="C79" s="45" t="s">
        <v>105</v>
      </c>
      <c r="D79" s="45" t="s">
        <v>106</v>
      </c>
      <c r="E79" s="46">
        <v>0</v>
      </c>
      <c r="F79" s="46">
        <v>56235</v>
      </c>
      <c r="G79" s="50">
        <f t="shared" si="1"/>
        <v>213657476.11999995</v>
      </c>
      <c r="H79" s="17"/>
      <c r="J79" s="18"/>
      <c r="K79" s="18"/>
    </row>
    <row r="80" spans="1:11" ht="63.75">
      <c r="A80" s="43">
        <v>45406</v>
      </c>
      <c r="B80" s="44">
        <v>202404040</v>
      </c>
      <c r="C80" s="45" t="s">
        <v>107</v>
      </c>
      <c r="D80" s="45" t="s">
        <v>104</v>
      </c>
      <c r="E80" s="46">
        <v>0</v>
      </c>
      <c r="F80" s="46">
        <v>232276.08</v>
      </c>
      <c r="G80" s="50">
        <f t="shared" si="1"/>
        <v>213425200.03999993</v>
      </c>
      <c r="H80" s="17"/>
      <c r="J80" s="18"/>
      <c r="K80" s="18"/>
    </row>
    <row r="81" spans="1:11" ht="63.75">
      <c r="A81" s="43">
        <v>45406</v>
      </c>
      <c r="B81" s="44">
        <v>202404041</v>
      </c>
      <c r="C81" s="45" t="s">
        <v>108</v>
      </c>
      <c r="D81" s="45" t="s">
        <v>109</v>
      </c>
      <c r="E81" s="46">
        <v>0</v>
      </c>
      <c r="F81" s="46">
        <v>5746.12</v>
      </c>
      <c r="G81" s="50">
        <f t="shared" si="1"/>
        <v>213419453.91999993</v>
      </c>
      <c r="H81" s="17"/>
      <c r="J81" s="18"/>
      <c r="K81" s="18"/>
    </row>
    <row r="82" spans="1:11" ht="51">
      <c r="A82" s="43">
        <v>45406</v>
      </c>
      <c r="B82" s="44">
        <v>202404042</v>
      </c>
      <c r="C82" s="45" t="s">
        <v>110</v>
      </c>
      <c r="D82" s="45" t="s">
        <v>111</v>
      </c>
      <c r="E82" s="46">
        <v>0</v>
      </c>
      <c r="F82" s="46">
        <v>176829.28</v>
      </c>
      <c r="G82" s="50">
        <f t="shared" si="1"/>
        <v>213242624.63999993</v>
      </c>
      <c r="H82" s="17"/>
      <c r="J82" s="18"/>
      <c r="K82" s="18"/>
    </row>
    <row r="83" spans="1:14" ht="63.75">
      <c r="A83" s="43">
        <v>45407</v>
      </c>
      <c r="B83" s="44">
        <v>202404043</v>
      </c>
      <c r="C83" s="45" t="s">
        <v>17</v>
      </c>
      <c r="D83" s="45" t="s">
        <v>112</v>
      </c>
      <c r="E83" s="46">
        <v>0</v>
      </c>
      <c r="F83" s="46">
        <v>44300</v>
      </c>
      <c r="G83" s="50">
        <f t="shared" si="1"/>
        <v>213198324.63999993</v>
      </c>
      <c r="H83" s="17"/>
      <c r="J83" s="18"/>
      <c r="K83" s="18"/>
      <c r="M83" s="5"/>
      <c r="N83" s="5"/>
    </row>
    <row r="84" spans="1:14" ht="38.25">
      <c r="A84" s="43">
        <v>45407</v>
      </c>
      <c r="B84" s="44">
        <v>202404044</v>
      </c>
      <c r="C84" s="45" t="s">
        <v>113</v>
      </c>
      <c r="D84" s="45" t="s">
        <v>114</v>
      </c>
      <c r="E84" s="46">
        <v>0</v>
      </c>
      <c r="F84" s="46">
        <v>60770</v>
      </c>
      <c r="G84" s="50">
        <f t="shared" si="1"/>
        <v>213137554.63999993</v>
      </c>
      <c r="H84" s="17"/>
      <c r="J84" s="18"/>
      <c r="K84" s="18"/>
      <c r="M84" s="5"/>
      <c r="N84" s="5"/>
    </row>
    <row r="85" spans="1:14" ht="63.75">
      <c r="A85" s="43">
        <v>45407</v>
      </c>
      <c r="B85" s="44">
        <v>202404045</v>
      </c>
      <c r="C85" s="45" t="s">
        <v>115</v>
      </c>
      <c r="D85" s="45" t="s">
        <v>116</v>
      </c>
      <c r="E85" s="46">
        <v>0</v>
      </c>
      <c r="F85" s="46">
        <v>20613</v>
      </c>
      <c r="G85" s="50">
        <f t="shared" si="1"/>
        <v>213116941.63999993</v>
      </c>
      <c r="H85" s="17"/>
      <c r="J85" s="18"/>
      <c r="K85" s="18"/>
      <c r="M85" s="5"/>
      <c r="N85" s="5"/>
    </row>
    <row r="86" spans="1:14" ht="51">
      <c r="A86" s="43">
        <v>45407</v>
      </c>
      <c r="B86" s="44">
        <v>202404046</v>
      </c>
      <c r="C86" s="45" t="s">
        <v>117</v>
      </c>
      <c r="D86" s="45" t="s">
        <v>118</v>
      </c>
      <c r="E86" s="46">
        <v>0</v>
      </c>
      <c r="F86" s="46">
        <v>68440</v>
      </c>
      <c r="G86" s="50">
        <f t="shared" si="1"/>
        <v>213048501.63999993</v>
      </c>
      <c r="H86" s="17"/>
      <c r="J86" s="18"/>
      <c r="K86" s="18"/>
      <c r="M86" s="5"/>
      <c r="N86" s="5"/>
    </row>
    <row r="87" spans="1:14" ht="51">
      <c r="A87" s="43">
        <v>45407</v>
      </c>
      <c r="B87" s="44">
        <v>202404047</v>
      </c>
      <c r="C87" s="45" t="s">
        <v>119</v>
      </c>
      <c r="D87" s="45" t="s">
        <v>120</v>
      </c>
      <c r="E87" s="46">
        <v>0</v>
      </c>
      <c r="F87" s="46">
        <v>833109.54</v>
      </c>
      <c r="G87" s="50">
        <f t="shared" si="1"/>
        <v>212215392.09999993</v>
      </c>
      <c r="H87" s="17"/>
      <c r="J87" s="18"/>
      <c r="K87" s="18"/>
      <c r="M87" s="5"/>
      <c r="N87" s="5"/>
    </row>
    <row r="88" spans="1:14" ht="51">
      <c r="A88" s="43">
        <v>45408</v>
      </c>
      <c r="B88" s="44">
        <v>202404048</v>
      </c>
      <c r="C88" s="45" t="s">
        <v>17</v>
      </c>
      <c r="D88" s="45" t="s">
        <v>121</v>
      </c>
      <c r="E88" s="46">
        <v>0</v>
      </c>
      <c r="F88" s="46">
        <v>36917.4</v>
      </c>
      <c r="G88" s="50">
        <f t="shared" si="1"/>
        <v>212178474.69999993</v>
      </c>
      <c r="H88" s="17"/>
      <c r="J88" s="18"/>
      <c r="K88" s="18"/>
      <c r="M88" s="5"/>
      <c r="N88" s="5"/>
    </row>
    <row r="89" spans="1:14" ht="63.75">
      <c r="A89" s="43">
        <v>45408</v>
      </c>
      <c r="B89" s="44">
        <v>202404049</v>
      </c>
      <c r="C89" s="45" t="s">
        <v>122</v>
      </c>
      <c r="D89" s="45" t="s">
        <v>123</v>
      </c>
      <c r="E89" s="46">
        <v>0</v>
      </c>
      <c r="F89" s="46">
        <v>50600.03</v>
      </c>
      <c r="G89" s="50">
        <f t="shared" si="1"/>
        <v>212127874.66999993</v>
      </c>
      <c r="H89" s="17"/>
      <c r="J89" s="18"/>
      <c r="K89" s="18"/>
      <c r="M89" s="5"/>
      <c r="N89" s="5"/>
    </row>
    <row r="90" spans="1:14" ht="63.75">
      <c r="A90" s="43">
        <v>45412</v>
      </c>
      <c r="B90" s="44">
        <v>202404050</v>
      </c>
      <c r="C90" s="45" t="s">
        <v>71</v>
      </c>
      <c r="D90" s="45" t="s">
        <v>124</v>
      </c>
      <c r="E90" s="46">
        <v>0</v>
      </c>
      <c r="F90" s="46">
        <v>65372</v>
      </c>
      <c r="G90" s="50">
        <f t="shared" si="1"/>
        <v>212062502.66999993</v>
      </c>
      <c r="H90" s="17"/>
      <c r="J90" s="18"/>
      <c r="K90" s="18"/>
      <c r="M90" s="5"/>
      <c r="N90" s="5"/>
    </row>
    <row r="91" spans="1:14" ht="63.75">
      <c r="A91" s="43">
        <v>45412</v>
      </c>
      <c r="B91" s="44">
        <v>202404051</v>
      </c>
      <c r="C91" s="45" t="s">
        <v>125</v>
      </c>
      <c r="D91" s="45" t="s">
        <v>126</v>
      </c>
      <c r="E91" s="46">
        <v>0</v>
      </c>
      <c r="F91" s="46">
        <v>13900</v>
      </c>
      <c r="G91" s="50">
        <f t="shared" si="1"/>
        <v>212048602.66999993</v>
      </c>
      <c r="H91" s="17"/>
      <c r="J91" s="18"/>
      <c r="K91" s="18"/>
      <c r="M91" s="5"/>
      <c r="N91" s="5"/>
    </row>
    <row r="92" spans="1:14" ht="51">
      <c r="A92" s="43">
        <v>45412</v>
      </c>
      <c r="B92" s="44">
        <v>202404052</v>
      </c>
      <c r="C92" s="45" t="s">
        <v>127</v>
      </c>
      <c r="D92" s="45" t="s">
        <v>128</v>
      </c>
      <c r="E92" s="46">
        <v>0</v>
      </c>
      <c r="F92" s="46">
        <v>38350</v>
      </c>
      <c r="G92" s="50">
        <f t="shared" si="1"/>
        <v>212010252.66999993</v>
      </c>
      <c r="H92" s="17"/>
      <c r="J92" s="18"/>
      <c r="K92" s="18"/>
      <c r="M92" s="5"/>
      <c r="N92" s="5"/>
    </row>
    <row r="93" spans="1:14" ht="51">
      <c r="A93" s="43">
        <v>45412</v>
      </c>
      <c r="B93" s="44">
        <v>202404053</v>
      </c>
      <c r="C93" s="45" t="s">
        <v>129</v>
      </c>
      <c r="D93" s="45" t="s">
        <v>130</v>
      </c>
      <c r="E93" s="46">
        <v>0</v>
      </c>
      <c r="F93" s="46">
        <v>147842.64</v>
      </c>
      <c r="G93" s="50">
        <f t="shared" si="1"/>
        <v>211862410.02999994</v>
      </c>
      <c r="H93" s="17"/>
      <c r="J93" s="18"/>
      <c r="K93" s="18"/>
      <c r="M93" s="5"/>
      <c r="N93" s="5"/>
    </row>
    <row r="94" spans="1:9" ht="15.75">
      <c r="A94" s="21"/>
      <c r="B94" s="22"/>
      <c r="C94" s="23"/>
      <c r="D94" s="24" t="s">
        <v>10</v>
      </c>
      <c r="E94" s="30">
        <f>SUM(E41:E93)</f>
        <v>83048781.22</v>
      </c>
      <c r="F94" s="25">
        <f>SUM(F41:F93)</f>
        <v>21754940.990000002</v>
      </c>
      <c r="G94" s="50">
        <f>+G93</f>
        <v>211862410.02999994</v>
      </c>
      <c r="H94" s="16"/>
      <c r="I94" s="16"/>
    </row>
    <row r="95" spans="1:7" ht="15.75">
      <c r="A95" s="21"/>
      <c r="B95" s="22"/>
      <c r="C95" s="23"/>
      <c r="D95" s="24"/>
      <c r="E95" s="24"/>
      <c r="F95" s="25"/>
      <c r="G95" s="50"/>
    </row>
    <row r="96" spans="1:11" ht="15.75">
      <c r="A96" s="56" t="s">
        <v>15</v>
      </c>
      <c r="B96" s="57"/>
      <c r="C96" s="58"/>
      <c r="D96" s="59"/>
      <c r="E96" s="59"/>
      <c r="F96" s="60"/>
      <c r="G96" s="50">
        <v>18995.14</v>
      </c>
      <c r="K96" s="38"/>
    </row>
    <row r="97" spans="1:13" ht="15.75">
      <c r="A97" s="56" t="s">
        <v>14</v>
      </c>
      <c r="B97" s="57"/>
      <c r="C97" s="58"/>
      <c r="D97" s="59"/>
      <c r="E97" s="59"/>
      <c r="F97" s="60"/>
      <c r="G97" s="50">
        <v>600</v>
      </c>
      <c r="M97" s="32"/>
    </row>
    <row r="98" spans="1:7" ht="15.75">
      <c r="A98" s="56"/>
      <c r="B98" s="57"/>
      <c r="C98" s="58"/>
      <c r="D98" s="59"/>
      <c r="E98" s="59"/>
      <c r="F98" s="60"/>
      <c r="G98" s="50"/>
    </row>
    <row r="99" spans="1:11" ht="25.5">
      <c r="A99" s="43" t="s">
        <v>21</v>
      </c>
      <c r="B99" s="45" t="s">
        <v>22</v>
      </c>
      <c r="C99" s="45" t="s">
        <v>23</v>
      </c>
      <c r="D99" s="45"/>
      <c r="E99" s="45"/>
      <c r="F99" s="45"/>
      <c r="K99" s="13"/>
    </row>
    <row r="100" spans="1:11" ht="15.75">
      <c r="A100" s="43"/>
      <c r="B100" s="44">
        <v>0</v>
      </c>
      <c r="C100" s="45"/>
      <c r="D100" s="45" t="s">
        <v>24</v>
      </c>
      <c r="E100" s="46">
        <v>0</v>
      </c>
      <c r="F100" s="46">
        <v>0</v>
      </c>
      <c r="G100" s="76">
        <v>118966.03</v>
      </c>
      <c r="K100" s="14"/>
    </row>
    <row r="101" spans="1:11" ht="51">
      <c r="A101" s="43">
        <v>45406</v>
      </c>
      <c r="B101" s="44">
        <v>31</v>
      </c>
      <c r="C101" s="45" t="s">
        <v>25</v>
      </c>
      <c r="D101" s="45" t="s">
        <v>131</v>
      </c>
      <c r="E101" s="46">
        <v>0</v>
      </c>
      <c r="F101" s="46">
        <v>12089.08</v>
      </c>
      <c r="G101" s="76">
        <f>+G100+E101-F101</f>
        <v>106876.95</v>
      </c>
      <c r="K101" s="14"/>
    </row>
    <row r="102" spans="1:11" ht="38.25">
      <c r="A102" s="43">
        <v>45412</v>
      </c>
      <c r="B102" s="44">
        <v>202404054</v>
      </c>
      <c r="C102" s="45" t="s">
        <v>17</v>
      </c>
      <c r="D102" s="45" t="s">
        <v>132</v>
      </c>
      <c r="E102" s="46">
        <v>0</v>
      </c>
      <c r="F102" s="46">
        <v>194.53</v>
      </c>
      <c r="G102" s="76">
        <f>+G101+E102-F102</f>
        <v>106682.42</v>
      </c>
      <c r="K102" s="14"/>
    </row>
    <row r="103" spans="1:11" ht="15.75">
      <c r="A103" s="43"/>
      <c r="B103" s="44"/>
      <c r="C103" s="45"/>
      <c r="D103" s="45"/>
      <c r="E103" s="46"/>
      <c r="F103" s="46"/>
      <c r="G103" s="76"/>
      <c r="K103" s="14"/>
    </row>
    <row r="104" spans="1:11" ht="15.75">
      <c r="A104" s="39"/>
      <c r="B104" s="40"/>
      <c r="C104" s="41"/>
      <c r="D104" s="41"/>
      <c r="E104" s="42"/>
      <c r="F104" s="42"/>
      <c r="G104" s="50"/>
      <c r="K104" s="14"/>
    </row>
    <row r="105" spans="1:9" ht="15.75">
      <c r="A105" s="21"/>
      <c r="B105" s="22"/>
      <c r="C105" s="23"/>
      <c r="D105" s="24" t="s">
        <v>11</v>
      </c>
      <c r="E105" s="24"/>
      <c r="F105" s="37"/>
      <c r="G105" s="52">
        <f>G35+G94+G96+G97+G102</f>
        <v>213035025.2199999</v>
      </c>
      <c r="I105" s="14"/>
    </row>
    <row r="106" spans="1:11" ht="12.75">
      <c r="A106" s="33"/>
      <c r="B106" s="34"/>
      <c r="C106" s="34"/>
      <c r="D106" s="35"/>
      <c r="E106" s="36"/>
      <c r="F106" s="36"/>
      <c r="G106" s="53"/>
      <c r="K106" s="14"/>
    </row>
    <row r="107" spans="1:7" ht="12.75">
      <c r="A107" s="26"/>
      <c r="B107" s="27"/>
      <c r="C107" s="27"/>
      <c r="D107" s="28"/>
      <c r="E107" s="29"/>
      <c r="F107" s="29"/>
      <c r="G107" s="54"/>
    </row>
    <row r="108" spans="1:7" ht="12.75">
      <c r="A108" s="26"/>
      <c r="B108" s="27"/>
      <c r="C108" s="27"/>
      <c r="D108" s="28"/>
      <c r="E108" s="29"/>
      <c r="F108" s="29"/>
      <c r="G108" s="54"/>
    </row>
    <row r="109" ht="12.75"/>
    <row r="110" ht="12.75"/>
    <row r="111" ht="12.75"/>
    <row r="112" spans="2:8" ht="15">
      <c r="B112" s="3" t="s">
        <v>12</v>
      </c>
      <c r="H112" s="31"/>
    </row>
    <row r="113" ht="12.75">
      <c r="B113" s="4" t="s">
        <v>13</v>
      </c>
    </row>
    <row r="114" ht="12.75"/>
    <row r="115" ht="12.75">
      <c r="H115" s="31"/>
    </row>
    <row r="116" spans="1:7" ht="15.75">
      <c r="A116" s="19"/>
      <c r="B116" s="19"/>
      <c r="C116" s="20"/>
      <c r="D116" s="20"/>
      <c r="E116" s="20"/>
      <c r="F116" s="19"/>
      <c r="G116" s="55"/>
    </row>
    <row r="117" spans="1:7" ht="15.75">
      <c r="A117" s="19"/>
      <c r="B117" s="19"/>
      <c r="C117" s="20"/>
      <c r="D117" s="20"/>
      <c r="E117" s="20"/>
      <c r="F117" s="19"/>
      <c r="G117" s="55"/>
    </row>
    <row r="118" spans="1:7" ht="15.75">
      <c r="A118" s="19"/>
      <c r="B118" s="19"/>
      <c r="C118" s="20"/>
      <c r="D118" s="20"/>
      <c r="E118" s="20"/>
      <c r="F118" s="19"/>
      <c r="G118" s="55"/>
    </row>
    <row r="119" spans="1:7" ht="15.75">
      <c r="A119" s="19"/>
      <c r="B119" s="19"/>
      <c r="C119" s="20"/>
      <c r="D119" s="20"/>
      <c r="E119" s="20"/>
      <c r="F119" s="19"/>
      <c r="G119" s="55"/>
    </row>
    <row r="120" spans="1:7" ht="15.75">
      <c r="A120" s="19"/>
      <c r="B120" s="19"/>
      <c r="C120" s="20"/>
      <c r="D120" s="20"/>
      <c r="E120" s="20"/>
      <c r="F120" s="19"/>
      <c r="G120" s="55"/>
    </row>
    <row r="121" spans="1:7" ht="15.75">
      <c r="A121" s="19"/>
      <c r="B121" s="19"/>
      <c r="C121" s="20"/>
      <c r="D121" s="20"/>
      <c r="E121" s="20"/>
      <c r="F121" s="19"/>
      <c r="G121" s="55"/>
    </row>
    <row r="122" spans="1:7" ht="15.75">
      <c r="A122" s="19"/>
      <c r="B122" s="19"/>
      <c r="C122" s="20"/>
      <c r="D122" s="20"/>
      <c r="E122" s="20"/>
      <c r="F122" s="19"/>
      <c r="G122" s="55"/>
    </row>
    <row r="123" spans="1:7" ht="15.75">
      <c r="A123" s="19"/>
      <c r="B123" s="19"/>
      <c r="C123" s="20"/>
      <c r="D123" s="20"/>
      <c r="E123" s="20"/>
      <c r="F123" s="19"/>
      <c r="G123" s="55"/>
    </row>
    <row r="124" spans="1:7" ht="15.75">
      <c r="A124" s="19"/>
      <c r="B124" s="19"/>
      <c r="C124" s="20"/>
      <c r="D124" s="20"/>
      <c r="E124" s="20"/>
      <c r="F124" s="19"/>
      <c r="G124" s="55"/>
    </row>
    <row r="125" spans="1:7" ht="15.75">
      <c r="A125" s="19"/>
      <c r="B125" s="19"/>
      <c r="C125" s="20"/>
      <c r="D125" s="20"/>
      <c r="E125" s="20"/>
      <c r="F125" s="19"/>
      <c r="G125" s="55"/>
    </row>
    <row r="126" spans="1:7" ht="15.75">
      <c r="A126" s="19"/>
      <c r="B126" s="19"/>
      <c r="C126" s="20"/>
      <c r="D126" s="20"/>
      <c r="E126" s="20"/>
      <c r="F126" s="19"/>
      <c r="G126" s="55"/>
    </row>
    <row r="127" spans="1:7" ht="15.75">
      <c r="A127" s="19"/>
      <c r="B127" s="19"/>
      <c r="C127" s="20"/>
      <c r="D127" s="20"/>
      <c r="E127" s="20"/>
      <c r="F127" s="19"/>
      <c r="G127" s="55"/>
    </row>
    <row r="128" spans="1:7" ht="15.75">
      <c r="A128" s="19"/>
      <c r="B128" s="19"/>
      <c r="C128" s="20"/>
      <c r="D128" s="20"/>
      <c r="E128" s="20"/>
      <c r="F128" s="19"/>
      <c r="G128" s="55"/>
    </row>
    <row r="129" spans="1:7" ht="15.75">
      <c r="A129" s="19"/>
      <c r="B129" s="19"/>
      <c r="C129" s="20"/>
      <c r="D129" s="20"/>
      <c r="E129" s="20"/>
      <c r="F129" s="19"/>
      <c r="G129" s="55"/>
    </row>
    <row r="130" spans="1:7" ht="15.75">
      <c r="A130" s="19"/>
      <c r="B130" s="19"/>
      <c r="C130" s="20"/>
      <c r="D130" s="20"/>
      <c r="E130" s="20"/>
      <c r="F130" s="19"/>
      <c r="G130" s="55"/>
    </row>
    <row r="131" spans="1:7" ht="15.75">
      <c r="A131" s="19"/>
      <c r="B131" s="19"/>
      <c r="C131" s="20"/>
      <c r="D131" s="20"/>
      <c r="E131" s="20"/>
      <c r="F131" s="19"/>
      <c r="G131" s="55"/>
    </row>
    <row r="132" spans="1:7" ht="15.75">
      <c r="A132" s="19"/>
      <c r="B132" s="19"/>
      <c r="C132" s="20"/>
      <c r="D132" s="20"/>
      <c r="E132" s="20"/>
      <c r="F132" s="19"/>
      <c r="G132" s="55"/>
    </row>
    <row r="133" spans="1:7" ht="15.75">
      <c r="A133" s="19"/>
      <c r="B133" s="19"/>
      <c r="C133" s="20"/>
      <c r="D133" s="20"/>
      <c r="E133" s="20"/>
      <c r="F133" s="19"/>
      <c r="G133" s="55"/>
    </row>
    <row r="134" spans="1:7" ht="15.75">
      <c r="A134" s="19"/>
      <c r="B134" s="19"/>
      <c r="C134" s="20"/>
      <c r="D134" s="20"/>
      <c r="E134" s="20"/>
      <c r="F134" s="19"/>
      <c r="G134" s="55"/>
    </row>
    <row r="135" spans="1:7" ht="15.75">
      <c r="A135" s="19"/>
      <c r="B135" s="19"/>
      <c r="C135" s="20"/>
      <c r="D135" s="20"/>
      <c r="E135" s="20"/>
      <c r="F135" s="19"/>
      <c r="G135" s="55"/>
    </row>
    <row r="136" spans="1:7" ht="15.75">
      <c r="A136" s="19"/>
      <c r="B136" s="19"/>
      <c r="C136" s="20"/>
      <c r="D136" s="20"/>
      <c r="E136" s="20"/>
      <c r="F136" s="19"/>
      <c r="G136" s="55"/>
    </row>
    <row r="137" spans="1:7" ht="15.75">
      <c r="A137" s="19"/>
      <c r="B137" s="19"/>
      <c r="C137" s="20"/>
      <c r="D137" s="20"/>
      <c r="E137" s="20"/>
      <c r="F137" s="19"/>
      <c r="G137" s="55"/>
    </row>
    <row r="138" spans="1:7" ht="15.75">
      <c r="A138" s="19"/>
      <c r="B138" s="19"/>
      <c r="C138" s="20"/>
      <c r="D138" s="20"/>
      <c r="E138" s="20"/>
      <c r="F138" s="19"/>
      <c r="G138" s="55"/>
    </row>
    <row r="139" spans="1:7" ht="15.75">
      <c r="A139" s="19"/>
      <c r="B139" s="19"/>
      <c r="C139" s="20"/>
      <c r="D139" s="20"/>
      <c r="E139" s="20"/>
      <c r="F139" s="19"/>
      <c r="G139" s="55"/>
    </row>
    <row r="140" spans="1:7" ht="15.75">
      <c r="A140" s="19"/>
      <c r="B140" s="19"/>
      <c r="C140" s="20"/>
      <c r="D140" s="20"/>
      <c r="E140" s="20"/>
      <c r="F140" s="19"/>
      <c r="G140" s="55"/>
    </row>
    <row r="141" spans="1:7" ht="15.75">
      <c r="A141" s="19"/>
      <c r="B141" s="19"/>
      <c r="C141" s="20"/>
      <c r="D141" s="20"/>
      <c r="E141" s="20"/>
      <c r="F141" s="19"/>
      <c r="G141" s="55"/>
    </row>
    <row r="142" spans="1:7" ht="15.75">
      <c r="A142" s="19"/>
      <c r="B142" s="19"/>
      <c r="C142" s="20"/>
      <c r="D142" s="20"/>
      <c r="E142" s="20"/>
      <c r="F142" s="19"/>
      <c r="G142" s="55"/>
    </row>
    <row r="143" spans="1:7" ht="15.75">
      <c r="A143" s="19"/>
      <c r="B143" s="19"/>
      <c r="C143" s="20"/>
      <c r="D143" s="20"/>
      <c r="E143" s="20"/>
      <c r="F143" s="19"/>
      <c r="G143" s="55"/>
    </row>
    <row r="144" spans="1:7" ht="15.75">
      <c r="A144" s="19"/>
      <c r="B144" s="19"/>
      <c r="C144" s="20"/>
      <c r="D144" s="20"/>
      <c r="E144" s="20"/>
      <c r="F144" s="19"/>
      <c r="G144" s="55"/>
    </row>
    <row r="145" spans="1:7" ht="15.75">
      <c r="A145" s="19"/>
      <c r="B145" s="19"/>
      <c r="C145" s="20"/>
      <c r="D145" s="20"/>
      <c r="E145" s="20"/>
      <c r="F145" s="19"/>
      <c r="G145" s="55"/>
    </row>
    <row r="146" spans="1:7" ht="15.75">
      <c r="A146" s="19"/>
      <c r="B146" s="19"/>
      <c r="C146" s="20"/>
      <c r="D146" s="20"/>
      <c r="E146" s="20"/>
      <c r="F146" s="19"/>
      <c r="G146" s="55"/>
    </row>
    <row r="147" spans="1:7" ht="15.75">
      <c r="A147" s="19"/>
      <c r="B147" s="19"/>
      <c r="C147" s="20"/>
      <c r="D147" s="20"/>
      <c r="E147" s="20"/>
      <c r="F147" s="19"/>
      <c r="G147" s="55"/>
    </row>
    <row r="148" spans="1:7" ht="15.75">
      <c r="A148" s="19"/>
      <c r="B148" s="19"/>
      <c r="C148" s="20"/>
      <c r="D148" s="20"/>
      <c r="E148" s="20"/>
      <c r="F148" s="19"/>
      <c r="G148" s="55"/>
    </row>
    <row r="149" spans="1:7" ht="15.75">
      <c r="A149" s="19"/>
      <c r="B149" s="19"/>
      <c r="C149" s="20"/>
      <c r="D149" s="20"/>
      <c r="E149" s="20"/>
      <c r="F149" s="19"/>
      <c r="G149" s="55"/>
    </row>
    <row r="150" spans="1:7" ht="15.75">
      <c r="A150" s="19"/>
      <c r="B150" s="19"/>
      <c r="C150" s="20"/>
      <c r="D150" s="20"/>
      <c r="E150" s="20"/>
      <c r="F150" s="19"/>
      <c r="G150" s="55"/>
    </row>
    <row r="151" spans="1:7" ht="15.75">
      <c r="A151" s="19"/>
      <c r="B151" s="19"/>
      <c r="C151" s="20"/>
      <c r="D151" s="20"/>
      <c r="E151" s="20"/>
      <c r="F151" s="19"/>
      <c r="G151" s="55"/>
    </row>
    <row r="152" spans="1:7" ht="15.75">
      <c r="A152" s="19"/>
      <c r="B152" s="19"/>
      <c r="C152" s="20"/>
      <c r="D152" s="20"/>
      <c r="E152" s="20"/>
      <c r="F152" s="19"/>
      <c r="G152" s="55"/>
    </row>
    <row r="153" spans="1:7" ht="15.75">
      <c r="A153" s="19"/>
      <c r="B153" s="19"/>
      <c r="C153" s="20"/>
      <c r="D153" s="20"/>
      <c r="E153" s="20"/>
      <c r="F153" s="19"/>
      <c r="G153" s="55"/>
    </row>
    <row r="154" spans="1:7" ht="15.75">
      <c r="A154" s="19"/>
      <c r="B154" s="19"/>
      <c r="C154" s="20"/>
      <c r="D154" s="20"/>
      <c r="E154" s="20"/>
      <c r="F154" s="19"/>
      <c r="G154" s="55"/>
    </row>
    <row r="155" spans="1:7" ht="15.75">
      <c r="A155" s="19"/>
      <c r="B155" s="19"/>
      <c r="C155" s="20"/>
      <c r="D155" s="20"/>
      <c r="E155" s="20"/>
      <c r="F155" s="19"/>
      <c r="G155" s="55"/>
    </row>
    <row r="156" spans="1:7" ht="15.75">
      <c r="A156" s="19"/>
      <c r="B156" s="19"/>
      <c r="C156" s="20"/>
      <c r="D156" s="20"/>
      <c r="E156" s="20"/>
      <c r="F156" s="19"/>
      <c r="G156" s="55"/>
    </row>
    <row r="157" spans="1:7" ht="15.75">
      <c r="A157" s="19"/>
      <c r="B157" s="19"/>
      <c r="C157" s="20"/>
      <c r="D157" s="20"/>
      <c r="E157" s="20"/>
      <c r="F157" s="19"/>
      <c r="G157" s="55"/>
    </row>
    <row r="158" spans="1:7" ht="15.75">
      <c r="A158" s="19"/>
      <c r="B158" s="19"/>
      <c r="C158" s="20"/>
      <c r="D158" s="20"/>
      <c r="E158" s="20"/>
      <c r="F158" s="19"/>
      <c r="G158" s="55"/>
    </row>
    <row r="159" spans="1:7" ht="15.75">
      <c r="A159" s="19"/>
      <c r="B159" s="19"/>
      <c r="C159" s="20"/>
      <c r="D159" s="20"/>
      <c r="E159" s="20"/>
      <c r="F159" s="19"/>
      <c r="G159" s="55"/>
    </row>
    <row r="160" spans="1:7" ht="15.75">
      <c r="A160" s="19"/>
      <c r="B160" s="19"/>
      <c r="C160" s="20"/>
      <c r="D160" s="20"/>
      <c r="E160" s="20"/>
      <c r="F160" s="19"/>
      <c r="G160" s="55"/>
    </row>
    <row r="161" spans="1:7" ht="15.75">
      <c r="A161" s="19"/>
      <c r="B161" s="19"/>
      <c r="C161" s="20"/>
      <c r="D161" s="20"/>
      <c r="E161" s="20"/>
      <c r="F161" s="19"/>
      <c r="G161" s="55"/>
    </row>
    <row r="162" spans="1:7" ht="15.75">
      <c r="A162" s="19"/>
      <c r="B162" s="19"/>
      <c r="C162" s="20"/>
      <c r="D162" s="20"/>
      <c r="E162" s="20"/>
      <c r="F162" s="19"/>
      <c r="G162" s="55"/>
    </row>
    <row r="163" spans="1:7" ht="15.75">
      <c r="A163" s="19"/>
      <c r="B163" s="19"/>
      <c r="C163" s="20"/>
      <c r="D163" s="20"/>
      <c r="E163" s="20"/>
      <c r="F163" s="19"/>
      <c r="G163" s="55"/>
    </row>
    <row r="164" spans="1:7" ht="15.75">
      <c r="A164" s="19"/>
      <c r="B164" s="19"/>
      <c r="C164" s="20"/>
      <c r="D164" s="20"/>
      <c r="E164" s="20"/>
      <c r="F164" s="19"/>
      <c r="G164" s="55"/>
    </row>
    <row r="165" spans="1:7" ht="15.75">
      <c r="A165" s="19"/>
      <c r="B165" s="19"/>
      <c r="C165" s="20"/>
      <c r="D165" s="20"/>
      <c r="E165" s="20"/>
      <c r="F165" s="19"/>
      <c r="G165" s="55"/>
    </row>
    <row r="166" spans="1:7" ht="15.75">
      <c r="A166" s="19"/>
      <c r="B166" s="19"/>
      <c r="C166" s="20"/>
      <c r="D166" s="20"/>
      <c r="E166" s="20"/>
      <c r="F166" s="19"/>
      <c r="G166" s="55"/>
    </row>
    <row r="167" spans="1:7" ht="15.75">
      <c r="A167" s="19"/>
      <c r="B167" s="19"/>
      <c r="C167" s="20"/>
      <c r="D167" s="20"/>
      <c r="E167" s="20"/>
      <c r="F167" s="19"/>
      <c r="G167" s="55"/>
    </row>
    <row r="168" spans="1:7" ht="15.75">
      <c r="A168" s="19"/>
      <c r="B168" s="19"/>
      <c r="C168" s="20"/>
      <c r="D168" s="20"/>
      <c r="E168" s="20"/>
      <c r="F168" s="19"/>
      <c r="G168" s="55"/>
    </row>
    <row r="169" spans="1:7" ht="15.75">
      <c r="A169" s="19"/>
      <c r="B169" s="19"/>
      <c r="C169" s="20"/>
      <c r="D169" s="20"/>
      <c r="E169" s="20"/>
      <c r="F169" s="19"/>
      <c r="G169" s="55"/>
    </row>
    <row r="170" spans="1:7" ht="15.75">
      <c r="A170" s="19"/>
      <c r="B170" s="19"/>
      <c r="C170" s="20"/>
      <c r="D170" s="20"/>
      <c r="E170" s="20"/>
      <c r="F170" s="19"/>
      <c r="G170" s="55"/>
    </row>
    <row r="171" spans="1:7" ht="15.75">
      <c r="A171" s="19"/>
      <c r="B171" s="19"/>
      <c r="C171" s="20"/>
      <c r="D171" s="20"/>
      <c r="E171" s="20"/>
      <c r="F171" s="19"/>
      <c r="G171" s="55"/>
    </row>
    <row r="172" spans="1:7" ht="15.75">
      <c r="A172" s="19"/>
      <c r="B172" s="19"/>
      <c r="C172" s="20"/>
      <c r="D172" s="20"/>
      <c r="E172" s="20"/>
      <c r="F172" s="19"/>
      <c r="G172" s="55"/>
    </row>
    <row r="173" spans="1:7" ht="15.75">
      <c r="A173" s="19"/>
      <c r="B173" s="19"/>
      <c r="C173" s="20"/>
      <c r="D173" s="20"/>
      <c r="E173" s="20"/>
      <c r="F173" s="19"/>
      <c r="G173" s="55"/>
    </row>
    <row r="174" spans="1:7" ht="15.75">
      <c r="A174" s="19"/>
      <c r="B174" s="19"/>
      <c r="C174" s="20"/>
      <c r="D174" s="20"/>
      <c r="E174" s="20"/>
      <c r="F174" s="19"/>
      <c r="G174" s="55"/>
    </row>
    <row r="175" spans="1:7" ht="15.75">
      <c r="A175" s="19"/>
      <c r="B175" s="19"/>
      <c r="C175" s="20"/>
      <c r="D175" s="20"/>
      <c r="E175" s="20"/>
      <c r="F175" s="19"/>
      <c r="G175" s="55"/>
    </row>
    <row r="176" spans="1:7" ht="15.75">
      <c r="A176" s="19"/>
      <c r="B176" s="19"/>
      <c r="C176" s="20"/>
      <c r="D176" s="20"/>
      <c r="E176" s="20"/>
      <c r="F176" s="19"/>
      <c r="G176" s="55"/>
    </row>
    <row r="177" spans="1:7" ht="15.75">
      <c r="A177" s="19"/>
      <c r="B177" s="19"/>
      <c r="C177" s="20"/>
      <c r="D177" s="20"/>
      <c r="E177" s="20"/>
      <c r="F177" s="19"/>
      <c r="G177" s="55"/>
    </row>
    <row r="178" spans="1:7" ht="15.75">
      <c r="A178" s="19"/>
      <c r="B178" s="19"/>
      <c r="C178" s="20"/>
      <c r="D178" s="20"/>
      <c r="E178" s="20"/>
      <c r="F178" s="19"/>
      <c r="G178" s="55"/>
    </row>
    <row r="179" spans="1:7" ht="15.75">
      <c r="A179" s="19"/>
      <c r="B179" s="19"/>
      <c r="C179" s="20"/>
      <c r="D179" s="20"/>
      <c r="E179" s="20"/>
      <c r="F179" s="19"/>
      <c r="G179" s="55"/>
    </row>
    <row r="180" spans="1:7" ht="15.75">
      <c r="A180" s="19"/>
      <c r="B180" s="19"/>
      <c r="C180" s="20"/>
      <c r="D180" s="20"/>
      <c r="E180" s="20"/>
      <c r="F180" s="19"/>
      <c r="G180" s="55"/>
    </row>
    <row r="181" spans="1:7" ht="15.75">
      <c r="A181" s="19"/>
      <c r="B181" s="19"/>
      <c r="C181" s="20"/>
      <c r="D181" s="20"/>
      <c r="E181" s="20"/>
      <c r="F181" s="19"/>
      <c r="G181" s="55"/>
    </row>
    <row r="182" spans="1:7" ht="15.75">
      <c r="A182" s="19"/>
      <c r="B182" s="19"/>
      <c r="C182" s="20"/>
      <c r="D182" s="20"/>
      <c r="E182" s="20"/>
      <c r="F182" s="19"/>
      <c r="G182" s="55"/>
    </row>
    <row r="183" spans="1:7" ht="15.75">
      <c r="A183" s="19"/>
      <c r="B183" s="19"/>
      <c r="C183" s="20"/>
      <c r="D183" s="20"/>
      <c r="E183" s="20"/>
      <c r="F183" s="19"/>
      <c r="G183" s="55"/>
    </row>
    <row r="184" spans="1:7" ht="15.75">
      <c r="A184" s="19"/>
      <c r="B184" s="19"/>
      <c r="C184" s="20"/>
      <c r="D184" s="20"/>
      <c r="E184" s="20"/>
      <c r="F184" s="19"/>
      <c r="G184" s="55"/>
    </row>
    <row r="185" spans="1:7" ht="15.75">
      <c r="A185" s="19"/>
      <c r="B185" s="19"/>
      <c r="C185" s="20"/>
      <c r="D185" s="20"/>
      <c r="E185" s="20"/>
      <c r="F185" s="19"/>
      <c r="G185" s="55"/>
    </row>
    <row r="186" spans="1:7" ht="15.75">
      <c r="A186" s="19"/>
      <c r="B186" s="19"/>
      <c r="C186" s="20"/>
      <c r="D186" s="20"/>
      <c r="E186" s="20"/>
      <c r="F186" s="19"/>
      <c r="G186" s="55"/>
    </row>
    <row r="187" spans="1:7" ht="15.75">
      <c r="A187" s="19"/>
      <c r="B187" s="19"/>
      <c r="C187" s="20"/>
      <c r="D187" s="20"/>
      <c r="E187" s="20"/>
      <c r="F187" s="19"/>
      <c r="G187" s="55"/>
    </row>
    <row r="188" spans="1:7" ht="15.75">
      <c r="A188" s="19"/>
      <c r="B188" s="19"/>
      <c r="C188" s="20"/>
      <c r="D188" s="20"/>
      <c r="E188" s="20"/>
      <c r="F188" s="19"/>
      <c r="G188" s="55"/>
    </row>
    <row r="189" spans="1:7" ht="15.75">
      <c r="A189" s="19"/>
      <c r="B189" s="19"/>
      <c r="C189" s="20"/>
      <c r="D189" s="20"/>
      <c r="E189" s="20"/>
      <c r="F189" s="19"/>
      <c r="G189" s="55"/>
    </row>
    <row r="190" spans="1:7" ht="15.75">
      <c r="A190" s="19"/>
      <c r="B190" s="19"/>
      <c r="C190" s="20"/>
      <c r="D190" s="20"/>
      <c r="E190" s="20"/>
      <c r="F190" s="19"/>
      <c r="G190" s="55"/>
    </row>
    <row r="191" spans="1:7" ht="15.75">
      <c r="A191" s="19"/>
      <c r="B191" s="19"/>
      <c r="C191" s="20"/>
      <c r="D191" s="20"/>
      <c r="E191" s="20"/>
      <c r="F191" s="19"/>
      <c r="G191" s="55"/>
    </row>
    <row r="192" spans="1:7" ht="15.75">
      <c r="A192" s="19"/>
      <c r="B192" s="19"/>
      <c r="C192" s="20"/>
      <c r="D192" s="20"/>
      <c r="E192" s="20"/>
      <c r="F192" s="19"/>
      <c r="G192" s="55"/>
    </row>
  </sheetData>
  <sheetProtection/>
  <mergeCells count="12">
    <mergeCell ref="A39:B39"/>
    <mergeCell ref="E39:F39"/>
    <mergeCell ref="A12:D12"/>
    <mergeCell ref="E12:G12"/>
    <mergeCell ref="A13:B13"/>
    <mergeCell ref="E13:F13"/>
    <mergeCell ref="A37:G37"/>
    <mergeCell ref="C13:D13"/>
    <mergeCell ref="A9:G9"/>
    <mergeCell ref="A10:G10"/>
    <mergeCell ref="A38:D38"/>
    <mergeCell ref="E38:G38"/>
  </mergeCells>
  <printOptions/>
  <pageMargins left="0.7" right="0.7" top="0.75" bottom="0.75" header="0.3" footer="0.3"/>
  <pageSetup fitToHeight="0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2024-05-06T15:15:06Z</cp:lastPrinted>
  <dcterms:created xsi:type="dcterms:W3CDTF">2022-09-05T17:42:23Z</dcterms:created>
  <dcterms:modified xsi:type="dcterms:W3CDTF">2024-05-06T15:15:19Z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