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431" activeTab="0"/>
  </bookViews>
  <sheets>
    <sheet name="ENERO 2024" sheetId="1" r:id="rId1"/>
  </sheets>
  <definedNames>
    <definedName name="_xlnm.Print_Area" localSheetId="0">'ENERO 2024'!$A$1:$G$84</definedName>
  </definedNames>
  <calcPr fullCalcOnLoad="1"/>
</workbook>
</file>

<file path=xl/sharedStrings.xml><?xml version="1.0" encoding="utf-8"?>
<sst xmlns="http://schemas.openxmlformats.org/spreadsheetml/2006/main" count="109" uniqueCount="82">
  <si>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</si>
  <si>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</si>
  <si>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</si>
  <si>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</si>
  <si>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</si>
  <si>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</si>
  <si>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</si>
  <si>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</si>
  <si>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</si>
  <si>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</si>
  <si>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 xml:space="preserve">BALANCE FINAL </t>
  </si>
  <si>
    <t>TOTAL GENERAL</t>
  </si>
  <si>
    <t>Enc de Contabilidad</t>
  </si>
  <si>
    <t>PREPARADO POR :</t>
  </si>
  <si>
    <t xml:space="preserve">FONDO COPIADORAS </t>
  </si>
  <si>
    <t>FONDO REPONIBLES</t>
  </si>
  <si>
    <t xml:space="preserve">BALANCE INICIAL </t>
  </si>
  <si>
    <t>BANCO DE RESERVAS FONDOS REPONIBLES</t>
  </si>
  <si>
    <t>FONDO CAJA CHICA</t>
  </si>
  <si>
    <t>Del 01 AL 29 DE FEBRERO DEL 2024</t>
  </si>
  <si>
    <t>ARCHIVO GENERAL DE LA NACION</t>
  </si>
  <si>
    <t>ARCHIVO GENERAL DE LA NACIÓN</t>
  </si>
  <si>
    <t>AYUNTAMIENTO DEL DISTRITO NACIONAL</t>
  </si>
  <si>
    <t>MAPFRE SALUD ARS, S. A.</t>
  </si>
  <si>
    <t>INST NAC DE AGUAS POTABLES Y ALCANTARILLADOS</t>
  </si>
  <si>
    <t>SEGURO NACIONAL DE SALUD</t>
  </si>
  <si>
    <t>NEFTALI DE JESUS GONZALEZ DÍAZ</t>
  </si>
  <si>
    <t>AGENDA CONTINENTAL SRL</t>
  </si>
  <si>
    <t>KORTEGRABADO SRL</t>
  </si>
  <si>
    <t>SUPLISERVI VASMI SRL</t>
  </si>
  <si>
    <t>ESCUELA DOMINICANA DE COMUNICACIÓN ORAL EDOCO SRL</t>
  </si>
  <si>
    <t>EDITORA LISTIN DIARIO SA</t>
  </si>
  <si>
    <t>HUMANO SEGURO SA</t>
  </si>
  <si>
    <t>EDITORA HOY, SAS</t>
  </si>
  <si>
    <t>EDITORA DEL CARIBE C POR A</t>
  </si>
  <si>
    <t>EDITORA EL NUEVO DIARIO</t>
  </si>
  <si>
    <t>PUBLICACIONES AHORA CXA</t>
  </si>
  <si>
    <t>WINDTELECOM, SA</t>
  </si>
  <si>
    <t>PARA REGISTRAR INGRESOS POR CERTIFICACIONES Y FOTOCOPIAS SEGUN RECIBOS DEL 2491 AL 2498</t>
  </si>
  <si>
    <t>PARA REGISTRAR INGRESOS POR CERTIFICACIONES, VENTA DE LIBROS Y FOTOCOPIAS SEGUN RECIBOS DEL 2499 AL 2511</t>
  </si>
  <si>
    <t>PARA REGISTRAR INGRESOS POR CERTIFICACIONES, VENTA DE LIBROS Y FOTOCOPIAS SEGUN RECIBOS DEL 2512 AL 2521</t>
  </si>
  <si>
    <t>PARA REGISTRAR INGRESOS POR CERTIFICACIONES, VENTA DE LIBROS, FOTOCOPIAS  Y CDS SEGUN RECIBOS DEL 2522 AL 2535</t>
  </si>
  <si>
    <t>PARA REGISTRAR INGRESOS POR CERTIFICACIONES, VENTA DE LIBROS, FOTOCOPIAS Y CD-R, SEGUN RECIBOS DEL 2522 AL 2532</t>
  </si>
  <si>
    <t>PARA REGISTRAR INGRESOS POR CERTIFICACIONES, FOTOCOPIAS Y VENTA DE LIBROS SEGUN RECIBOS DEL 2533 AL 2545</t>
  </si>
  <si>
    <t>PARA REGISTRAR INGRESOS POR FOTOCOPIAS, CERTIFICACIONES  SEGUN RECIBOS DEL 2546 AL 2557</t>
  </si>
  <si>
    <t>PARA REGISTRAR INGRESOS POR CERTIFICACIONES, FOTOCOPIAS Y VENTA DE LIBROS Y CD SEGUN RECIBOS DEL 2558 AL 2565</t>
  </si>
  <si>
    <t>PARA REGISTRAR INGRESOS POR FOTOCOPIAS, VENRA DE LIBROS Y CERTIFICACIONES SEGUN RECIBOS DEL 2566 AL 2577</t>
  </si>
  <si>
    <t>PARA REGISTRAR INGRESOS POR CERTIFICACIONES Y FOTOCOPIAS SEGUN RECIBOS DEL 2586 AL 2590</t>
  </si>
  <si>
    <t>PARA REGISTRAR INGRESOS POR CERTIFICACIONES, VENTA DE LIBROS, CD Y FOTOCOPIAS, SEGUN RECIBOS DEL 2591 AL 2606</t>
  </si>
  <si>
    <t>PARA REGISTRAR INGRESOS POR CERTIFICACIONES, FOTOCOPIAS, VENTA DE LIBROS SEGUN RECIBOS DE 2607 AL 2617</t>
  </si>
  <si>
    <t>PARA REGISTRAR INGRESOS POR CERTIFICACIONES  Y VENTA DE LIBROS SEGUN RECIBOS DEL 2618 AL 2626</t>
  </si>
  <si>
    <t>PARA REGISTRAR INGRESOS POR FOTOCOPIAS, VENTA DE LIBROS Y CERTIFICACIONES SEGUN RECIBOS DEL 2627 AL 2640.</t>
  </si>
  <si>
    <t>PARA REGISTRAR INGRESOS POR FOTOCOPIAS, CERTIFICACIONES Y VENTA DE LIBROS, SEGUN RECIBOS DEL 2641 AL 2646.</t>
  </si>
  <si>
    <t>PARA REGISTRAR INGRESOS POR CERTIFICACIONES, FOTOCOPIAS Y ENCUADERNACION EN ESPIRAL SEGUN RECIBOS DEL 2647 AL 2655</t>
  </si>
  <si>
    <t>PARA REGISTRAR INGRESOS POR CERTIFICACIONES, FOTOCOPIAS, VENTA DE LIBROS, VENTA DE CD Y COLECCIÓN EDUARDO BRITO, SEGUN RECIBOS DEL 2656 AL 2668</t>
  </si>
  <si>
    <t>PARA REGISTRAR INGRESOS POR FOTOCOPIAS, CERTIFICACIONES, VENTA DE LIBROS, ENCUADERNACION EN ESPIRAL, CURSO INTRODUCCION A LA ARCHIVISTICA, Y AVANCE DEL 50% DE DIPLOMADO A LA ARCHIVISTICA, SEGUN RECIBOS DEL 2669 AL 2678</t>
  </si>
  <si>
    <t>PARA REGISTRAR INGRESOS POR FOTOCOPIAS, CERTIFICACIONES, VENTA DE LIBROS Y 50% DE DIPLOMADO EN ARCHIVISTICA SEGUN RECIBOS DEL 2679 AL 2690</t>
  </si>
  <si>
    <t>PARA REGISTRAR PAGO POR COMPENSACIÓN DE HORAS EXTRAS DEL MES DE DICIEMBRE  2023, A ESTA INSTITUCIÓN, SEGÚN LIBRAMIENTO 122-1</t>
  </si>
  <si>
    <t>PARA REGISTRAR PAGO SUELDO PERSONAL FIJO FEBRERO 2024, SEGÚN LIBRAMIENTO 147-1.</t>
  </si>
  <si>
    <t>PARA REGISTRAR PAGO SUELGO PERSONAL TEMPORAL FEBRERO 2024, SEGÚN LIBRAMIENTO 149-1.</t>
  </si>
  <si>
    <t>PARA REGISTRAR PAGO SUELDO PERSONAL CARACTER EVENTUAL FEBRERO 2024, SEGÚN LIBRAMIENTO 151-1.</t>
  </si>
  <si>
    <t>PARA REGISTRAR PAGO SUELDO PERSONAL TRAMITE DE PENSION FEBRERO 2024, SEGÚN LIBRAMIENTO 153-1.</t>
  </si>
  <si>
    <t>PARA REGISTRAR PAGO POR SERVICIOS DE RECOGIDA DE BASURA BRINDADOS A ESTE ARCHIVO GENERAL DE LA NACIÓN, CORRESPONDIENTE A LOS MESES DE ENERO Y FEBRERO DEL 2024, SEGÚN LIBRAMIENTO 155-1.</t>
  </si>
  <si>
    <t>PARA REGISTRAR PAGO POR SUPLENCIA FEBRERO 2024, SEGÚN LIBRAMIENTO 162-1.</t>
  </si>
  <si>
    <t>PARA REGISTRAR PAGO PERSONAL TEMPORAL FIJO EN CARGO DE CARRERA FEBRERO 2024, SEGÚN LIBRAMIENTO 164-1</t>
  </si>
  <si>
    <t>PARA REGISTRAR PAGO POR ADMINISTRACION DE LOS SERVICIOS DE SALUD A EMPLEADOS DE ESTE ARCHIVO GENERAL DE LA NACIÓN CORRESPONDIENTE AL MES DE MARZO 2024, SEGÚN LIBRAMIENTO 173-1</t>
  </si>
  <si>
    <t>PARA REGISTRAR PAGO POR COMPENSACION PERSONAL DE VIGILANCIA FEBRERO 2024, SEGÚN LIBRAMIENTO 175-1.</t>
  </si>
  <si>
    <t>PARA REGISTRAR PAGO POR SERVICIOS DE ALCANTARILLADOS BRINDADOS AL ARCHIVO INTERMEDIO HAINA, CORRESPONDIENTE AL MES ENERO 2024, SEGÚN LIBRAMIENTO 188-1.</t>
  </si>
  <si>
    <t>PARA REGISTRAR PAGO DE VIATICOS DENTRO DEL PAÍS DE COLABORADORES, SEGUN LIB. 217</t>
  </si>
  <si>
    <t>PARA REGISTRAR PAGO POR ADMINISTRACION DE SALUD BRINDADOS A EMPLEADOS DE ESTE ARCHIVO GENERAL DE LA NACIÓN, CORRESPONDIENTE AL MES DE MARZO 2024 SEGUN LIB 224</t>
  </si>
  <si>
    <t>PARA REGISTRAR PAGO POR SERVICIOS NOTARIALES BRINDADOS AESTE ARCHIVO GENERAL DE LA NACIÓN SEGUN LIB 239</t>
  </si>
  <si>
    <t>PARA REGISTRAR PAGO POR ADQUISICIPN DE AGENDAS INSTITUCIONALES PARA EL USO DE ESTE ARCHIVO GENERAL DE LA NACIÓN SEGUN LIB 241</t>
  </si>
  <si>
    <t>PARA REGISTRAR PAGO POR LA ADQUISICÓN DE CHOCOLATES CON TARJETA EMOTIVA POR EL DÍA DEL AMOR Y LA AMISTAD PARA ESTE ARCHIVO GENERAL DE LA NACIÓN SEGUN LIB 243</t>
  </si>
  <si>
    <t>PARA REGISTRAR PAGO POR ADQUISICIÓN DE CAFE MOLIDO, AZUCAR CREMA Y TE PARA EL USO DE ESTE AGN SEGUN LIB 245</t>
  </si>
  <si>
    <t>PAGO POR RENOVACIÓN ANUAL DE SUSCRIPCIÓN A PERIÓDICOS, PARA ESTE ARCHIVO GENERAL DE LA NACIÓN SEGUN LIBRAMIENTO 249</t>
  </si>
  <si>
    <t>PARA REGISTRAR PAGO POR ADMINISTRACIÓN DE SERVICIOS DE SALUD BRINDADOS A EMPLEADOS DE ESTE ARCHIVO GENERAL DE LA NACIÓN, SEGUN LIBRAMIENTO 250</t>
  </si>
  <si>
    <t>PARA REGISTRAR PAGO POR RENOVACION DE SUSCRIPCIÓN DE PERIODICO, PARA ESTE ARCHIVO GENERAL DE LA NACIÓN, SEGUN LIBRAMIENTO 254.</t>
  </si>
  <si>
    <t>PARA REGISTRAR PAGO POR RENOVACION DE SUSCRIPCION DE PERIODICO PARA ESTE ARCHIVO GENERAL DE LA NACIÓN SEGUN LIB 256</t>
  </si>
  <si>
    <t>PARA REGISTRAR PAGO POR RENOVACION DE SUSCRIPCIÓN A PERIODICOS, PARA ESTE ARCHIVO GENERAL DE LA NACION SEGUN LIB 258</t>
  </si>
  <si>
    <t>PARA REGISTRAR PAGO POR RENOVACION SUSCRIPCIÓN A PERIÓDICO, PARA ESTE ARCHIVO GENERAL DE LA NACIÓN SEGUN LIBRAMIENTO 260.</t>
  </si>
  <si>
    <t>PARA REGISTRAR PAGO POR SERVICIOS DE INTERNET BRINDADPS A ESTE ARCHIVO GENERAL DE LA NACIÓN CORRESPONDIENTE AL MES DE FEBRERO 2024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</si>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</sst>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  <numFmt numFmtId="171" formatCode="\ dd/mm/yyyy&quot;  &quot;h\:mm\:ss\ AM/PM"/>
    <numFmt numFmtId="172" formatCode="[$-1C0A]dddd\,\ d\ &quot;de&quot;\ mmmm\ &quot;de&quot;\ yy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  <numFmt numFmtId="179" formatCode="d\-mmm\-yyyy"/>
    <numFmt numFmtId="180" formatCode="dd/mm/yyyy;@"/>
    <numFmt numFmtId="181" formatCode="#,##0.00000000_);\(#,##0.00000000\)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53" applyFont="1" applyAlignment="1">
      <alignment horizontal="center" vertical="center"/>
      <protection/>
    </xf>
    <xf numFmtId="0" fontId="38" fillId="0" borderId="0" xfId="53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3" fontId="5" fillId="33" borderId="10" xfId="47" applyFont="1" applyFill="1" applyBorder="1" applyAlignment="1">
      <alignment horizontal="center" vertical="center" wrapText="1"/>
    </xf>
    <xf numFmtId="43" fontId="5" fillId="33" borderId="11" xfId="47" applyFont="1" applyFill="1" applyBorder="1" applyAlignment="1">
      <alignment horizontal="center" vertical="center" wrapText="1"/>
    </xf>
    <xf numFmtId="0" fontId="5" fillId="33" borderId="12" xfId="53" applyFont="1" applyFill="1" applyBorder="1" applyAlignment="1">
      <alignment horizontal="center" vertical="center" wrapText="1"/>
      <protection/>
    </xf>
    <xf numFmtId="14" fontId="5" fillId="33" borderId="13" xfId="53" applyNumberFormat="1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2" fillId="34" borderId="0" xfId="5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top" wrapText="1" readingOrder="1"/>
    </xf>
    <xf numFmtId="4" fontId="6" fillId="0" borderId="0" xfId="0" applyNumberFormat="1" applyFont="1" applyAlignment="1">
      <alignment vertical="top"/>
    </xf>
    <xf numFmtId="1" fontId="6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80" fontId="8" fillId="0" borderId="15" xfId="0" applyNumberFormat="1" applyFont="1" applyBorder="1" applyAlignment="1">
      <alignment horizontal="left" vertical="top"/>
    </xf>
    <xf numFmtId="1" fontId="8" fillId="0" borderId="15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vertical="top" wrapText="1" readingOrder="1"/>
    </xf>
    <xf numFmtId="4" fontId="8" fillId="0" borderId="15" xfId="0" applyNumberFormat="1" applyFont="1" applyBorder="1" applyAlignment="1">
      <alignment vertical="top"/>
    </xf>
    <xf numFmtId="43" fontId="10" fillId="35" borderId="15" xfId="47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43" fontId="8" fillId="0" borderId="15" xfId="47" applyFont="1" applyBorder="1" applyAlignment="1">
      <alignment vertical="top" wrapText="1" readingOrder="1"/>
    </xf>
    <xf numFmtId="43" fontId="0" fillId="0" borderId="0" xfId="0" applyNumberFormat="1" applyBorder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wrapText="1"/>
    </xf>
    <xf numFmtId="4" fontId="8" fillId="0" borderId="12" xfId="0" applyNumberFormat="1" applyFont="1" applyBorder="1" applyAlignment="1">
      <alignment vertical="top"/>
    </xf>
    <xf numFmtId="43" fontId="10" fillId="35" borderId="12" xfId="47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9" fontId="6" fillId="0" borderId="0" xfId="0" applyNumberFormat="1" applyFont="1" applyAlignment="1">
      <alignment horizontal="right" vertical="top"/>
    </xf>
    <xf numFmtId="0" fontId="2" fillId="34" borderId="0" xfId="53" applyFont="1" applyFill="1" applyAlignment="1">
      <alignment horizontal="center" vertical="center" wrapText="1"/>
      <protection/>
    </xf>
    <xf numFmtId="0" fontId="2" fillId="34" borderId="0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5" fillId="33" borderId="17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43" fontId="5" fillId="0" borderId="10" xfId="47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1</xdr:row>
      <xdr:rowOff>57150</xdr:rowOff>
    </xdr:from>
    <xdr:to>
      <xdr:col>3</xdr:col>
      <xdr:colOff>2438400</xdr:colOff>
      <xdr:row>6</xdr:row>
      <xdr:rowOff>133350</xdr:rowOff>
    </xdr:to>
    <xdr:pic>
      <xdr:nvPicPr>
        <xdr:cNvPr id="1" name="3 Imagen" descr="Logo del A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19075"/>
          <a:ext cx="3762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1790700</xdr:colOff>
      <xdr:row>76</xdr:row>
      <xdr:rowOff>19050</xdr:rowOff>
    </xdr:from>
    <xdr:to>
      <xdr:col>5</xdr:col>
      <xdr:colOff>266700</xdr:colOff>
      <xdr:row>82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b="7936"/>
        <a:stretch>
          <a:fillRect/>
        </a:stretch>
      </xdr:blipFill>
      <xdr:spPr>
        <a:xfrm>
          <a:off x="5943600" y="43081575"/>
          <a:ext cx="2276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75</xdr:row>
      <xdr:rowOff>95250</xdr:rowOff>
    </xdr:from>
    <xdr:to>
      <xdr:col>2</xdr:col>
      <xdr:colOff>85725</xdr:colOff>
      <xdr:row>79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295275" y="42995850"/>
          <a:ext cx="2019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159"/>
  <sheetViews>
    <sheetView tabSelected="1" zoomScale="75" zoomScaleNormal="75" zoomScalePageLayoutView="0" workbookViewId="0" topLeftCell="A1">
      <selection activeCell="J16" sqref="J16"/>
    </sheetView>
  </sheetViews>
  <sheetFormatPr defaultColWidth="11.421875" defaultRowHeight="12.75"/>
  <cols>
    <col min="1" max="1" width="19.8515625" style="1" customWidth="1"/>
    <col min="2" max="2" width="13.57421875" style="1" customWidth="1"/>
    <col min="3" max="3" width="28.8515625" style="2" customWidth="1"/>
    <col min="4" max="4" width="41.00390625" style="2" customWidth="1"/>
    <col min="5" max="5" width="16.00390625" style="2" bestFit="1" customWidth="1"/>
    <col min="6" max="6" width="15.57421875" style="1" bestFit="1" customWidth="1"/>
    <col min="7" max="7" width="21.28125" style="5" customWidth="1"/>
    <col min="8" max="8" width="14.8515625" style="6" bestFit="1" customWidth="1"/>
    <col min="9" max="10" width="14.8515625" style="1" bestFit="1" customWidth="1"/>
    <col min="11" max="11" width="14.7109375" style="1" bestFit="1" customWidth="1"/>
    <col min="12" max="12" width="11.421875" style="1" customWidth="1"/>
    <col min="13" max="13" width="18.421875" style="1" bestFit="1" customWidth="1"/>
    <col min="14" max="14" width="13.8515625" style="1" bestFit="1" customWidth="1"/>
    <col min="15" max="16384" width="11.421875" style="1" customWidth="1"/>
  </cols>
  <sheetData>
    <row r="2" ht="12.75"/>
    <row r="3" ht="12.75"/>
    <row r="4" ht="12.75"/>
    <row r="5" ht="12.75"/>
    <row r="6" ht="12.75"/>
    <row r="7" ht="12.75"/>
    <row r="9" spans="1:7" ht="18">
      <c r="A9" s="44" t="s">
        <v>0</v>
      </c>
      <c r="B9" s="44"/>
      <c r="C9" s="44"/>
      <c r="D9" s="44"/>
      <c r="E9" s="44"/>
      <c r="F9" s="44"/>
      <c r="G9" s="44"/>
    </row>
    <row r="10" spans="1:7" ht="18">
      <c r="A10" s="45" t="s">
        <v>19</v>
      </c>
      <c r="B10" s="45"/>
      <c r="C10" s="45"/>
      <c r="D10" s="45"/>
      <c r="E10" s="45"/>
      <c r="F10" s="45"/>
      <c r="G10" s="45"/>
    </row>
    <row r="11" spans="1:7" ht="18.75" thickBot="1">
      <c r="A11" s="16"/>
      <c r="B11" s="16"/>
      <c r="C11" s="16"/>
      <c r="D11" s="16"/>
      <c r="E11" s="16"/>
      <c r="F11" s="16"/>
      <c r="G11" s="16"/>
    </row>
    <row r="12" spans="1:7" ht="12.75">
      <c r="A12" s="46" t="s">
        <v>1</v>
      </c>
      <c r="B12" s="47"/>
      <c r="C12" s="47"/>
      <c r="D12" s="47"/>
      <c r="E12" s="47"/>
      <c r="F12" s="47"/>
      <c r="G12" s="48"/>
    </row>
    <row r="13" spans="1:7" ht="13.5" thickBot="1">
      <c r="A13" s="49"/>
      <c r="B13" s="50"/>
      <c r="C13" s="11"/>
      <c r="D13" s="11"/>
      <c r="E13" s="50" t="s">
        <v>2</v>
      </c>
      <c r="F13" s="50"/>
      <c r="G13" s="9">
        <v>147647421.49999997</v>
      </c>
    </row>
    <row r="14" spans="1:7" ht="38.25">
      <c r="A14" s="12" t="s">
        <v>3</v>
      </c>
      <c r="B14" s="13" t="s">
        <v>4</v>
      </c>
      <c r="C14" s="13" t="s">
        <v>5</v>
      </c>
      <c r="D14" s="13" t="s">
        <v>6</v>
      </c>
      <c r="E14" s="13" t="s">
        <v>7</v>
      </c>
      <c r="F14" s="13" t="s">
        <v>8</v>
      </c>
      <c r="G14" s="10" t="s">
        <v>9</v>
      </c>
    </row>
    <row r="15" spans="1:11" ht="47.25">
      <c r="A15" s="22">
        <v>45323</v>
      </c>
      <c r="B15" s="23">
        <v>613</v>
      </c>
      <c r="C15" s="24" t="s">
        <v>20</v>
      </c>
      <c r="D15" s="25" t="s">
        <v>38</v>
      </c>
      <c r="E15" s="26">
        <v>2955</v>
      </c>
      <c r="F15" s="26"/>
      <c r="G15" s="27">
        <f>+G13+E15</f>
        <v>147650376.49999997</v>
      </c>
      <c r="H15" s="18"/>
      <c r="J15" s="19"/>
      <c r="K15" s="19"/>
    </row>
    <row r="16" spans="1:11" ht="63">
      <c r="A16" s="22">
        <v>45324</v>
      </c>
      <c r="B16" s="23">
        <v>614</v>
      </c>
      <c r="C16" s="24" t="s">
        <v>20</v>
      </c>
      <c r="D16" s="25" t="s">
        <v>39</v>
      </c>
      <c r="E16" s="26">
        <v>4400</v>
      </c>
      <c r="F16" s="26"/>
      <c r="G16" s="27">
        <f>+G15+E16-F16</f>
        <v>147654776.49999997</v>
      </c>
      <c r="H16" s="18"/>
      <c r="J16" s="19"/>
      <c r="K16" s="19"/>
    </row>
    <row r="17" spans="1:11" ht="63">
      <c r="A17" s="22">
        <v>45327</v>
      </c>
      <c r="B17" s="23">
        <v>615</v>
      </c>
      <c r="C17" s="24" t="s">
        <v>20</v>
      </c>
      <c r="D17" s="25" t="s">
        <v>40</v>
      </c>
      <c r="E17" s="26">
        <v>4810</v>
      </c>
      <c r="F17" s="26"/>
      <c r="G17" s="27">
        <f aca="true" t="shared" si="0" ref="G17:G57">+G16+E17-F17</f>
        <v>147659586.49999997</v>
      </c>
      <c r="H17" s="18"/>
      <c r="J17" s="19"/>
      <c r="K17" s="19"/>
    </row>
    <row r="18" spans="1:11" ht="63">
      <c r="A18" s="22">
        <v>45327</v>
      </c>
      <c r="B18" s="23">
        <v>617</v>
      </c>
      <c r="C18" s="24" t="s">
        <v>21</v>
      </c>
      <c r="D18" s="25" t="s">
        <v>41</v>
      </c>
      <c r="E18" s="26">
        <v>4360</v>
      </c>
      <c r="F18" s="26"/>
      <c r="G18" s="27">
        <f t="shared" si="0"/>
        <v>147663946.49999997</v>
      </c>
      <c r="H18" s="18"/>
      <c r="J18" s="19"/>
      <c r="K18" s="19"/>
    </row>
    <row r="19" spans="1:11" ht="63">
      <c r="A19" s="22">
        <v>45328</v>
      </c>
      <c r="B19" s="23">
        <v>616</v>
      </c>
      <c r="C19" s="24" t="s">
        <v>20</v>
      </c>
      <c r="D19" s="25" t="s">
        <v>42</v>
      </c>
      <c r="E19" s="26">
        <v>4360</v>
      </c>
      <c r="F19" s="26"/>
      <c r="G19" s="27">
        <f t="shared" si="0"/>
        <v>147668306.49999997</v>
      </c>
      <c r="H19" s="18"/>
      <c r="J19" s="19"/>
      <c r="K19" s="19"/>
    </row>
    <row r="20" spans="1:11" ht="63">
      <c r="A20" s="22">
        <v>45329</v>
      </c>
      <c r="B20" s="23">
        <v>618</v>
      </c>
      <c r="C20" s="24" t="s">
        <v>21</v>
      </c>
      <c r="D20" s="25" t="s">
        <v>43</v>
      </c>
      <c r="E20" s="26">
        <v>4150</v>
      </c>
      <c r="F20" s="26"/>
      <c r="G20" s="27">
        <f t="shared" si="0"/>
        <v>147672456.49999997</v>
      </c>
      <c r="H20" s="18"/>
      <c r="J20" s="19"/>
      <c r="K20" s="19"/>
    </row>
    <row r="21" spans="1:11" ht="47.25">
      <c r="A21" s="22">
        <v>45330</v>
      </c>
      <c r="B21" s="23">
        <v>619</v>
      </c>
      <c r="C21" s="24" t="s">
        <v>20</v>
      </c>
      <c r="D21" s="25" t="s">
        <v>44</v>
      </c>
      <c r="E21" s="26">
        <v>1910</v>
      </c>
      <c r="F21" s="26"/>
      <c r="G21" s="27">
        <f t="shared" si="0"/>
        <v>147674366.49999997</v>
      </c>
      <c r="H21" s="18"/>
      <c r="J21" s="19"/>
      <c r="K21" s="19"/>
    </row>
    <row r="22" spans="1:11" ht="63">
      <c r="A22" s="22">
        <v>45331</v>
      </c>
      <c r="B22" s="23">
        <v>620</v>
      </c>
      <c r="C22" s="24" t="s">
        <v>20</v>
      </c>
      <c r="D22" s="25" t="s">
        <v>45</v>
      </c>
      <c r="E22" s="26">
        <v>4376</v>
      </c>
      <c r="F22" s="26"/>
      <c r="G22" s="27">
        <f t="shared" si="0"/>
        <v>147678742.49999997</v>
      </c>
      <c r="H22" s="18"/>
      <c r="J22" s="19"/>
      <c r="K22" s="19"/>
    </row>
    <row r="23" spans="1:11" ht="63">
      <c r="A23" s="22">
        <v>45334</v>
      </c>
      <c r="B23" s="23">
        <v>621</v>
      </c>
      <c r="C23" s="24" t="s">
        <v>20</v>
      </c>
      <c r="D23" s="25" t="s">
        <v>46</v>
      </c>
      <c r="E23" s="26">
        <v>3860</v>
      </c>
      <c r="F23" s="26"/>
      <c r="G23" s="27">
        <f t="shared" si="0"/>
        <v>147682602.49999997</v>
      </c>
      <c r="H23" s="18"/>
      <c r="J23" s="19"/>
      <c r="K23" s="19"/>
    </row>
    <row r="24" spans="1:11" ht="47.25">
      <c r="A24" s="22">
        <v>45336</v>
      </c>
      <c r="B24" s="23">
        <v>623</v>
      </c>
      <c r="C24" s="24" t="s">
        <v>20</v>
      </c>
      <c r="D24" s="25" t="s">
        <v>47</v>
      </c>
      <c r="E24" s="26">
        <v>650</v>
      </c>
      <c r="F24" s="26"/>
      <c r="G24" s="27">
        <f t="shared" si="0"/>
        <v>147683252.49999997</v>
      </c>
      <c r="H24" s="18"/>
      <c r="J24" s="19"/>
      <c r="K24" s="19"/>
    </row>
    <row r="25" spans="1:11" ht="63">
      <c r="A25" s="22">
        <v>45337</v>
      </c>
      <c r="B25" s="23">
        <v>624</v>
      </c>
      <c r="C25" s="24" t="s">
        <v>20</v>
      </c>
      <c r="D25" s="25" t="s">
        <v>48</v>
      </c>
      <c r="E25" s="26">
        <v>3766</v>
      </c>
      <c r="F25" s="26"/>
      <c r="G25" s="27">
        <f t="shared" si="0"/>
        <v>147687018.49999997</v>
      </c>
      <c r="H25" s="18"/>
      <c r="J25" s="19"/>
      <c r="K25" s="19"/>
    </row>
    <row r="26" spans="1:11" ht="63">
      <c r="A26" s="22">
        <v>45338</v>
      </c>
      <c r="B26" s="23">
        <v>625</v>
      </c>
      <c r="C26" s="24" t="s">
        <v>20</v>
      </c>
      <c r="D26" s="25" t="s">
        <v>49</v>
      </c>
      <c r="E26" s="26">
        <v>5670</v>
      </c>
      <c r="F26" s="26"/>
      <c r="G26" s="27">
        <f t="shared" si="0"/>
        <v>147692688.49999997</v>
      </c>
      <c r="H26" s="18"/>
      <c r="J26" s="19"/>
      <c r="K26" s="19"/>
    </row>
    <row r="27" spans="1:11" ht="47.25">
      <c r="A27" s="22">
        <v>45341</v>
      </c>
      <c r="B27" s="23">
        <v>626</v>
      </c>
      <c r="C27" s="24" t="s">
        <v>20</v>
      </c>
      <c r="D27" s="25" t="s">
        <v>50</v>
      </c>
      <c r="E27" s="26">
        <v>4500</v>
      </c>
      <c r="F27" s="26"/>
      <c r="G27" s="27">
        <f t="shared" si="0"/>
        <v>147697188.49999997</v>
      </c>
      <c r="H27" s="18"/>
      <c r="J27" s="19"/>
      <c r="K27" s="19"/>
    </row>
    <row r="28" spans="1:11" ht="63">
      <c r="A28" s="22">
        <v>45342</v>
      </c>
      <c r="B28" s="23">
        <v>627</v>
      </c>
      <c r="C28" s="24" t="s">
        <v>20</v>
      </c>
      <c r="D28" s="25" t="s">
        <v>51</v>
      </c>
      <c r="E28" s="26">
        <v>5280</v>
      </c>
      <c r="F28" s="26"/>
      <c r="G28" s="27">
        <f t="shared" si="0"/>
        <v>147702468.49999997</v>
      </c>
      <c r="H28" s="18"/>
      <c r="J28" s="19"/>
      <c r="K28" s="19"/>
    </row>
    <row r="29" spans="1:11" ht="63">
      <c r="A29" s="22">
        <v>45343</v>
      </c>
      <c r="B29" s="23">
        <v>628</v>
      </c>
      <c r="C29" s="24" t="s">
        <v>20</v>
      </c>
      <c r="D29" s="25" t="s">
        <v>52</v>
      </c>
      <c r="E29" s="26">
        <v>1610</v>
      </c>
      <c r="F29" s="26"/>
      <c r="G29" s="27">
        <f t="shared" si="0"/>
        <v>147704078.49999997</v>
      </c>
      <c r="H29" s="18"/>
      <c r="J29" s="19"/>
      <c r="K29" s="19"/>
    </row>
    <row r="30" spans="1:11" ht="63">
      <c r="A30" s="22">
        <v>45344</v>
      </c>
      <c r="B30" s="23">
        <v>629</v>
      </c>
      <c r="C30" s="24" t="s">
        <v>20</v>
      </c>
      <c r="D30" s="25" t="s">
        <v>53</v>
      </c>
      <c r="E30" s="26">
        <v>2250</v>
      </c>
      <c r="F30" s="26"/>
      <c r="G30" s="27">
        <f t="shared" si="0"/>
        <v>147706328.49999997</v>
      </c>
      <c r="H30" s="18"/>
      <c r="J30" s="19"/>
      <c r="K30" s="19"/>
    </row>
    <row r="31" spans="1:11" ht="78.75">
      <c r="A31" s="22">
        <v>45345</v>
      </c>
      <c r="B31" s="23">
        <v>630</v>
      </c>
      <c r="C31" s="24" t="s">
        <v>20</v>
      </c>
      <c r="D31" s="25" t="s">
        <v>54</v>
      </c>
      <c r="E31" s="26">
        <v>4800</v>
      </c>
      <c r="F31" s="26"/>
      <c r="G31" s="27">
        <f t="shared" si="0"/>
        <v>147711128.49999997</v>
      </c>
      <c r="H31" s="18"/>
      <c r="J31" s="19"/>
      <c r="K31" s="19"/>
    </row>
    <row r="32" spans="1:11" ht="110.25">
      <c r="A32" s="22">
        <v>45348</v>
      </c>
      <c r="B32" s="23">
        <v>631</v>
      </c>
      <c r="C32" s="24" t="s">
        <v>20</v>
      </c>
      <c r="D32" s="25" t="s">
        <v>55</v>
      </c>
      <c r="E32" s="26">
        <v>18630</v>
      </c>
      <c r="F32" s="26"/>
      <c r="G32" s="27">
        <f t="shared" si="0"/>
        <v>147729758.49999997</v>
      </c>
      <c r="H32" s="18"/>
      <c r="J32" s="19"/>
      <c r="K32" s="19"/>
    </row>
    <row r="33" spans="1:11" ht="78.75">
      <c r="A33" s="22">
        <v>45350</v>
      </c>
      <c r="B33" s="23">
        <v>632</v>
      </c>
      <c r="C33" s="24" t="s">
        <v>20</v>
      </c>
      <c r="D33" s="25" t="s">
        <v>56</v>
      </c>
      <c r="E33" s="26">
        <v>12840</v>
      </c>
      <c r="F33" s="26"/>
      <c r="G33" s="27">
        <f t="shared" si="0"/>
        <v>147742598.49999997</v>
      </c>
      <c r="H33" s="18"/>
      <c r="J33" s="19"/>
      <c r="K33" s="19"/>
    </row>
    <row r="34" spans="1:11" ht="63">
      <c r="A34" s="22">
        <v>45328</v>
      </c>
      <c r="B34" s="23">
        <v>202402003</v>
      </c>
      <c r="C34" s="24" t="s">
        <v>21</v>
      </c>
      <c r="D34" s="25" t="s">
        <v>57</v>
      </c>
      <c r="E34" s="25"/>
      <c r="F34" s="26">
        <v>59382.58</v>
      </c>
      <c r="G34" s="27">
        <f t="shared" si="0"/>
        <v>147683215.91999996</v>
      </c>
      <c r="H34" s="18"/>
      <c r="J34" s="19"/>
      <c r="K34" s="19"/>
    </row>
    <row r="35" spans="1:16" ht="47.25">
      <c r="A35" s="22">
        <v>45334</v>
      </c>
      <c r="B35" s="23">
        <v>202402008</v>
      </c>
      <c r="C35" s="24" t="s">
        <v>21</v>
      </c>
      <c r="D35" s="25" t="s">
        <v>58</v>
      </c>
      <c r="E35" s="25"/>
      <c r="F35" s="26">
        <v>11828039.56</v>
      </c>
      <c r="G35" s="27">
        <f t="shared" si="0"/>
        <v>135855176.35999995</v>
      </c>
      <c r="H35" s="18"/>
      <c r="J35" s="19"/>
      <c r="K35" s="19"/>
      <c r="L35"/>
      <c r="M35"/>
      <c r="N35"/>
      <c r="O35"/>
      <c r="P35"/>
    </row>
    <row r="36" spans="1:16" ht="47.25">
      <c r="A36" s="22">
        <v>45334</v>
      </c>
      <c r="B36" s="23">
        <v>202402009</v>
      </c>
      <c r="C36" s="24" t="s">
        <v>21</v>
      </c>
      <c r="D36" s="25" t="s">
        <v>59</v>
      </c>
      <c r="E36" s="25"/>
      <c r="F36" s="26">
        <v>2119603.48</v>
      </c>
      <c r="G36" s="27">
        <f t="shared" si="0"/>
        <v>133735572.87999995</v>
      </c>
      <c r="H36" s="18"/>
      <c r="J36" s="19"/>
      <c r="K36" s="19"/>
      <c r="L36" s="8"/>
      <c r="M36"/>
      <c r="N36"/>
      <c r="O36" s="7"/>
      <c r="P36" s="7"/>
    </row>
    <row r="37" spans="1:16" ht="63">
      <c r="A37" s="22">
        <v>45334</v>
      </c>
      <c r="B37" s="23">
        <v>202402010</v>
      </c>
      <c r="C37" s="24" t="s">
        <v>21</v>
      </c>
      <c r="D37" s="25" t="s">
        <v>60</v>
      </c>
      <c r="E37" s="25"/>
      <c r="F37" s="26">
        <v>230160.44</v>
      </c>
      <c r="G37" s="27">
        <f t="shared" si="0"/>
        <v>133505412.43999995</v>
      </c>
      <c r="H37" s="18"/>
      <c r="J37" s="19"/>
      <c r="K37" s="19"/>
      <c r="L37" s="8"/>
      <c r="M37"/>
      <c r="N37"/>
      <c r="O37" s="7"/>
      <c r="P37" s="7"/>
    </row>
    <row r="38" spans="1:11" ht="63">
      <c r="A38" s="22">
        <v>45334</v>
      </c>
      <c r="B38" s="23">
        <v>202402011</v>
      </c>
      <c r="C38" s="24" t="s">
        <v>21</v>
      </c>
      <c r="D38" s="25" t="s">
        <v>61</v>
      </c>
      <c r="E38" s="25"/>
      <c r="F38" s="26">
        <v>19896.16</v>
      </c>
      <c r="G38" s="27">
        <f t="shared" si="0"/>
        <v>133485516.27999996</v>
      </c>
      <c r="H38" s="18"/>
      <c r="J38" s="19"/>
      <c r="K38" s="19"/>
    </row>
    <row r="39" spans="1:11" ht="94.5">
      <c r="A39" s="22">
        <v>45334</v>
      </c>
      <c r="B39" s="23">
        <v>202402012</v>
      </c>
      <c r="C39" s="24" t="s">
        <v>22</v>
      </c>
      <c r="D39" s="25" t="s">
        <v>62</v>
      </c>
      <c r="E39" s="25"/>
      <c r="F39" s="26">
        <v>21146</v>
      </c>
      <c r="G39" s="27">
        <f t="shared" si="0"/>
        <v>133464370.27999996</v>
      </c>
      <c r="H39" s="18"/>
      <c r="J39" s="19"/>
      <c r="K39" s="19"/>
    </row>
    <row r="40" spans="1:11" ht="47.25">
      <c r="A40" s="22">
        <v>45334</v>
      </c>
      <c r="B40" s="23">
        <v>202402013</v>
      </c>
      <c r="C40" s="24" t="s">
        <v>21</v>
      </c>
      <c r="D40" s="25" t="s">
        <v>63</v>
      </c>
      <c r="E40" s="25"/>
      <c r="F40" s="26">
        <v>87658.4</v>
      </c>
      <c r="G40" s="27">
        <f t="shared" si="0"/>
        <v>133376711.87999995</v>
      </c>
      <c r="H40" s="18"/>
      <c r="J40" s="19"/>
      <c r="K40" s="19"/>
    </row>
    <row r="41" spans="1:11" ht="63">
      <c r="A41" s="22">
        <v>45334</v>
      </c>
      <c r="B41" s="23">
        <v>202402014</v>
      </c>
      <c r="C41" s="24" t="s">
        <v>21</v>
      </c>
      <c r="D41" s="25" t="s">
        <v>64</v>
      </c>
      <c r="E41" s="25"/>
      <c r="F41" s="26">
        <v>231833.4</v>
      </c>
      <c r="G41" s="27">
        <f t="shared" si="0"/>
        <v>133144878.47999994</v>
      </c>
      <c r="H41" s="18"/>
      <c r="J41" s="19"/>
      <c r="K41" s="19"/>
    </row>
    <row r="42" spans="1:11" ht="94.5">
      <c r="A42" s="22">
        <v>45335</v>
      </c>
      <c r="B42" s="23">
        <v>202402015</v>
      </c>
      <c r="C42" s="24" t="s">
        <v>23</v>
      </c>
      <c r="D42" s="25" t="s">
        <v>65</v>
      </c>
      <c r="E42" s="25"/>
      <c r="F42" s="26">
        <v>28899.2</v>
      </c>
      <c r="G42" s="27">
        <f t="shared" si="0"/>
        <v>133115979.27999994</v>
      </c>
      <c r="H42" s="18"/>
      <c r="J42" s="19"/>
      <c r="K42" s="19"/>
    </row>
    <row r="43" spans="1:11" ht="63">
      <c r="A43" s="22">
        <v>45335</v>
      </c>
      <c r="B43" s="23">
        <v>202402016</v>
      </c>
      <c r="C43" s="24" t="s">
        <v>21</v>
      </c>
      <c r="D43" s="25" t="s">
        <v>66</v>
      </c>
      <c r="E43" s="25"/>
      <c r="F43" s="26">
        <v>686000</v>
      </c>
      <c r="G43" s="27">
        <f t="shared" si="0"/>
        <v>132429979.27999994</v>
      </c>
      <c r="H43" s="18"/>
      <c r="J43" s="19"/>
      <c r="K43" s="19"/>
    </row>
    <row r="44" spans="1:11" ht="78.75">
      <c r="A44" s="22">
        <v>45335</v>
      </c>
      <c r="B44" s="23">
        <v>202402017</v>
      </c>
      <c r="C44" s="24" t="s">
        <v>24</v>
      </c>
      <c r="D44" s="25" t="s">
        <v>67</v>
      </c>
      <c r="E44" s="25"/>
      <c r="F44" s="26">
        <v>1613</v>
      </c>
      <c r="G44" s="27">
        <f t="shared" si="0"/>
        <v>132428366.27999994</v>
      </c>
      <c r="H44" s="18"/>
      <c r="J44" s="19"/>
      <c r="K44" s="19"/>
    </row>
    <row r="45" spans="1:11" ht="47.25">
      <c r="A45" s="22">
        <v>45342</v>
      </c>
      <c r="B45" s="23">
        <v>202402018</v>
      </c>
      <c r="C45" s="24" t="s">
        <v>21</v>
      </c>
      <c r="D45" s="25" t="s">
        <v>68</v>
      </c>
      <c r="E45" s="25"/>
      <c r="F45" s="26">
        <v>21850</v>
      </c>
      <c r="G45" s="27">
        <f t="shared" si="0"/>
        <v>132406516.27999994</v>
      </c>
      <c r="H45" s="18"/>
      <c r="J45" s="19"/>
      <c r="K45" s="19"/>
    </row>
    <row r="46" spans="1:11" ht="94.5">
      <c r="A46" s="22">
        <v>45343</v>
      </c>
      <c r="B46" s="23">
        <v>202402019</v>
      </c>
      <c r="C46" s="24" t="s">
        <v>25</v>
      </c>
      <c r="D46" s="25" t="s">
        <v>69</v>
      </c>
      <c r="E46" s="25"/>
      <c r="F46" s="26">
        <v>224701.86</v>
      </c>
      <c r="G46" s="27">
        <f t="shared" si="0"/>
        <v>132181814.41999994</v>
      </c>
      <c r="H46" s="18"/>
      <c r="J46" s="19"/>
      <c r="K46" s="19"/>
    </row>
    <row r="47" spans="1:11" ht="63">
      <c r="A47" s="22">
        <v>45348</v>
      </c>
      <c r="B47" s="23">
        <v>202402020</v>
      </c>
      <c r="C47" s="24" t="s">
        <v>26</v>
      </c>
      <c r="D47" s="25" t="s">
        <v>70</v>
      </c>
      <c r="E47" s="25"/>
      <c r="F47" s="26">
        <v>35400</v>
      </c>
      <c r="G47" s="27">
        <f t="shared" si="0"/>
        <v>132146414.41999994</v>
      </c>
      <c r="H47" s="18"/>
      <c r="J47" s="19"/>
      <c r="K47" s="19"/>
    </row>
    <row r="48" spans="1:11" ht="78.75">
      <c r="A48" s="22">
        <v>45348</v>
      </c>
      <c r="B48" s="23">
        <v>202402021</v>
      </c>
      <c r="C48" s="24" t="s">
        <v>27</v>
      </c>
      <c r="D48" s="25" t="s">
        <v>71</v>
      </c>
      <c r="E48" s="25"/>
      <c r="F48" s="26">
        <v>53542.5</v>
      </c>
      <c r="G48" s="27">
        <f t="shared" si="0"/>
        <v>132092871.91999994</v>
      </c>
      <c r="H48" s="18"/>
      <c r="J48" s="19"/>
      <c r="K48" s="19"/>
    </row>
    <row r="49" spans="1:11" ht="94.5">
      <c r="A49" s="22">
        <v>45348</v>
      </c>
      <c r="B49" s="23">
        <v>202402022</v>
      </c>
      <c r="C49" s="24" t="s">
        <v>28</v>
      </c>
      <c r="D49" s="25" t="s">
        <v>72</v>
      </c>
      <c r="E49" s="25"/>
      <c r="F49" s="26">
        <v>35099.1</v>
      </c>
      <c r="G49" s="27">
        <f t="shared" si="0"/>
        <v>132057772.81999995</v>
      </c>
      <c r="H49" s="18"/>
      <c r="J49" s="19"/>
      <c r="K49" s="19"/>
    </row>
    <row r="50" spans="1:11" ht="63">
      <c r="A50" s="22">
        <v>45348</v>
      </c>
      <c r="B50" s="23">
        <v>202402023</v>
      </c>
      <c r="C50" s="24" t="s">
        <v>29</v>
      </c>
      <c r="D50" s="25" t="s">
        <v>73</v>
      </c>
      <c r="E50" s="25"/>
      <c r="F50" s="26">
        <v>115882</v>
      </c>
      <c r="G50" s="27">
        <f t="shared" si="0"/>
        <v>131941890.81999995</v>
      </c>
      <c r="H50" s="18"/>
      <c r="J50" s="19"/>
      <c r="K50" s="19"/>
    </row>
    <row r="51" spans="1:11" ht="15.75">
      <c r="A51" s="22">
        <v>45348</v>
      </c>
      <c r="B51" s="23">
        <v>202402024</v>
      </c>
      <c r="C51" s="24" t="s">
        <v>30</v>
      </c>
      <c r="D51" s="25" t="s">
        <v>81</v>
      </c>
      <c r="E51" s="25"/>
      <c r="F51" s="26">
        <v>18500</v>
      </c>
      <c r="G51" s="27">
        <f t="shared" si="0"/>
        <v>131923390.81999995</v>
      </c>
      <c r="H51" s="18"/>
      <c r="J51" s="19"/>
      <c r="K51" s="19"/>
    </row>
    <row r="52" spans="1:11" ht="63">
      <c r="A52" s="22">
        <v>45348</v>
      </c>
      <c r="B52" s="23">
        <v>202402025</v>
      </c>
      <c r="C52" s="24" t="s">
        <v>31</v>
      </c>
      <c r="D52" s="25" t="s">
        <v>74</v>
      </c>
      <c r="E52" s="25"/>
      <c r="F52" s="26">
        <v>3450</v>
      </c>
      <c r="G52" s="27">
        <f t="shared" si="0"/>
        <v>131919940.81999995</v>
      </c>
      <c r="H52" s="18"/>
      <c r="J52" s="19"/>
      <c r="K52" s="19"/>
    </row>
    <row r="53" spans="1:11" ht="78.75">
      <c r="A53" s="22">
        <v>45348</v>
      </c>
      <c r="B53" s="23">
        <v>202402026</v>
      </c>
      <c r="C53" s="24" t="s">
        <v>32</v>
      </c>
      <c r="D53" s="25" t="s">
        <v>75</v>
      </c>
      <c r="E53" s="25"/>
      <c r="F53" s="26">
        <v>57960</v>
      </c>
      <c r="G53" s="27">
        <f t="shared" si="0"/>
        <v>131861980.81999995</v>
      </c>
      <c r="H53" s="18"/>
      <c r="J53" s="19"/>
      <c r="K53" s="19"/>
    </row>
    <row r="54" spans="1:11" ht="78.75">
      <c r="A54" s="22">
        <v>45348</v>
      </c>
      <c r="B54" s="23">
        <v>202402027</v>
      </c>
      <c r="C54" s="24" t="s">
        <v>33</v>
      </c>
      <c r="D54" s="25" t="s">
        <v>76</v>
      </c>
      <c r="E54" s="25"/>
      <c r="F54" s="26">
        <v>3700</v>
      </c>
      <c r="G54" s="27">
        <f t="shared" si="0"/>
        <v>131858280.81999995</v>
      </c>
      <c r="H54" s="18"/>
      <c r="J54" s="19"/>
      <c r="K54" s="19"/>
    </row>
    <row r="55" spans="1:11" ht="63">
      <c r="A55" s="22">
        <v>45350</v>
      </c>
      <c r="B55" s="23">
        <v>202402028</v>
      </c>
      <c r="C55" s="24" t="s">
        <v>34</v>
      </c>
      <c r="D55" s="25" t="s">
        <v>77</v>
      </c>
      <c r="E55" s="25"/>
      <c r="F55" s="26">
        <v>3100</v>
      </c>
      <c r="G55" s="27">
        <f t="shared" si="0"/>
        <v>131855180.81999995</v>
      </c>
      <c r="H55" s="18"/>
      <c r="J55" s="19"/>
      <c r="K55" s="19"/>
    </row>
    <row r="56" spans="1:11" ht="63">
      <c r="A56" s="22">
        <v>45350</v>
      </c>
      <c r="B56" s="23">
        <v>202402029</v>
      </c>
      <c r="C56" s="24" t="s">
        <v>35</v>
      </c>
      <c r="D56" s="25" t="s">
        <v>78</v>
      </c>
      <c r="E56" s="25"/>
      <c r="F56" s="26">
        <v>3025</v>
      </c>
      <c r="G56" s="27">
        <f t="shared" si="0"/>
        <v>131852155.81999995</v>
      </c>
      <c r="H56" s="18"/>
      <c r="J56" s="19"/>
      <c r="K56" s="19"/>
    </row>
    <row r="57" spans="1:14" ht="78.75">
      <c r="A57" s="22">
        <v>45350</v>
      </c>
      <c r="B57" s="23">
        <v>202402030</v>
      </c>
      <c r="C57" s="24" t="s">
        <v>36</v>
      </c>
      <c r="D57" s="25" t="s">
        <v>79</v>
      </c>
      <c r="E57" s="25"/>
      <c r="F57" s="26">
        <v>4325</v>
      </c>
      <c r="G57" s="27">
        <f t="shared" si="0"/>
        <v>131847830.81999995</v>
      </c>
      <c r="H57" s="18"/>
      <c r="J57" s="19"/>
      <c r="K57" s="19"/>
      <c r="M57" s="5"/>
      <c r="N57" s="5"/>
    </row>
    <row r="58" spans="1:13" ht="78.75">
      <c r="A58" s="22">
        <v>45350</v>
      </c>
      <c r="B58" s="23">
        <v>202402031</v>
      </c>
      <c r="C58" s="24" t="s">
        <v>37</v>
      </c>
      <c r="D58" s="25" t="s">
        <v>80</v>
      </c>
      <c r="E58" s="25"/>
      <c r="F58" s="26">
        <v>116701.88</v>
      </c>
      <c r="G58" s="27">
        <f>+G57+E58-F58</f>
        <v>131731128.93999995</v>
      </c>
      <c r="H58" s="18"/>
      <c r="J58" s="43"/>
      <c r="K58" s="43"/>
      <c r="L58" s="43"/>
      <c r="M58" s="43"/>
    </row>
    <row r="59" spans="1:9" ht="15.75">
      <c r="A59" s="22"/>
      <c r="B59" s="23"/>
      <c r="C59" s="24"/>
      <c r="D59" s="25"/>
      <c r="E59" s="25"/>
      <c r="F59" s="26"/>
      <c r="G59" s="27"/>
      <c r="H59" s="17"/>
      <c r="I59" s="17"/>
    </row>
    <row r="60" spans="1:9" ht="15.75">
      <c r="A60" s="22"/>
      <c r="B60" s="23"/>
      <c r="C60" s="24"/>
      <c r="D60" s="25"/>
      <c r="E60" s="25"/>
      <c r="F60" s="26"/>
      <c r="G60" s="27"/>
      <c r="H60" s="17"/>
      <c r="I60" s="17"/>
    </row>
    <row r="61" spans="1:9" ht="15.75">
      <c r="A61" s="22"/>
      <c r="B61" s="23"/>
      <c r="C61" s="24"/>
      <c r="D61" s="25" t="s">
        <v>10</v>
      </c>
      <c r="E61" s="33">
        <f>SUM(E15:E59)</f>
        <v>95177</v>
      </c>
      <c r="F61" s="26">
        <f>SUM(F15:F59)</f>
        <v>16011469.56</v>
      </c>
      <c r="G61" s="27">
        <v>131731128.93999995</v>
      </c>
      <c r="H61" s="17"/>
      <c r="I61" s="17"/>
    </row>
    <row r="62" spans="1:7" ht="15.75">
      <c r="A62" s="22"/>
      <c r="B62" s="23"/>
      <c r="C62" s="24"/>
      <c r="D62" s="25"/>
      <c r="E62" s="25"/>
      <c r="F62" s="26"/>
      <c r="G62" s="27"/>
    </row>
    <row r="63" spans="1:11" ht="15.75">
      <c r="A63" s="22" t="s">
        <v>18</v>
      </c>
      <c r="B63" s="23"/>
      <c r="C63" s="24"/>
      <c r="D63" s="25"/>
      <c r="E63" s="25"/>
      <c r="F63" s="26"/>
      <c r="G63" s="27">
        <v>0</v>
      </c>
      <c r="K63" s="51"/>
    </row>
    <row r="64" spans="1:13" ht="15.75">
      <c r="A64" s="22" t="s">
        <v>14</v>
      </c>
      <c r="B64" s="23"/>
      <c r="C64" s="24"/>
      <c r="D64" s="25"/>
      <c r="E64" s="25"/>
      <c r="F64" s="26"/>
      <c r="G64" s="27">
        <v>600</v>
      </c>
      <c r="M64" s="35"/>
    </row>
    <row r="65" spans="1:7" ht="15.75">
      <c r="A65" s="22"/>
      <c r="B65" s="23"/>
      <c r="C65" s="24"/>
      <c r="D65" s="25"/>
      <c r="E65" s="25"/>
      <c r="F65" s="26"/>
      <c r="G65" s="27"/>
    </row>
    <row r="66" spans="1:11" ht="15.75">
      <c r="A66" s="22" t="s">
        <v>17</v>
      </c>
      <c r="B66" s="23"/>
      <c r="C66" s="24"/>
      <c r="D66" s="25" t="s">
        <v>16</v>
      </c>
      <c r="E66" s="25"/>
      <c r="F66" s="26"/>
      <c r="G66" s="27">
        <v>0</v>
      </c>
      <c r="K66" s="14"/>
    </row>
    <row r="67" spans="1:11" ht="15.75">
      <c r="A67" s="22"/>
      <c r="B67" s="23"/>
      <c r="C67" s="24"/>
      <c r="D67" s="25"/>
      <c r="E67" s="25"/>
      <c r="F67" s="26"/>
      <c r="G67" s="27"/>
      <c r="K67" s="15"/>
    </row>
    <row r="68" spans="1:11" ht="15.75">
      <c r="A68" s="22"/>
      <c r="B68" s="23"/>
      <c r="C68" s="24"/>
      <c r="D68" s="25"/>
      <c r="E68" s="25"/>
      <c r="F68" s="26"/>
      <c r="G68" s="27"/>
      <c r="K68" s="15"/>
    </row>
    <row r="69" spans="1:11" ht="15.75">
      <c r="A69" s="22"/>
      <c r="B69" s="23"/>
      <c r="C69" s="24"/>
      <c r="D69" s="25"/>
      <c r="E69" s="25"/>
      <c r="F69" s="26"/>
      <c r="G69" s="27"/>
      <c r="K69" s="14"/>
    </row>
    <row r="70" spans="1:13" ht="15.75">
      <c r="A70" s="22" t="s">
        <v>15</v>
      </c>
      <c r="B70" s="23"/>
      <c r="C70" s="24"/>
      <c r="D70" s="25" t="s">
        <v>10</v>
      </c>
      <c r="E70" s="25"/>
      <c r="F70" s="26"/>
      <c r="G70" s="27">
        <v>0</v>
      </c>
      <c r="M70" s="15"/>
    </row>
    <row r="71" spans="1:11" ht="15.75">
      <c r="A71" s="22"/>
      <c r="B71" s="23"/>
      <c r="C71" s="24"/>
      <c r="D71" s="25"/>
      <c r="E71" s="25"/>
      <c r="F71" s="26"/>
      <c r="G71" s="27"/>
      <c r="K71" s="15"/>
    </row>
    <row r="72" spans="1:7" ht="15.75">
      <c r="A72" s="22"/>
      <c r="B72" s="23"/>
      <c r="C72" s="24"/>
      <c r="D72" s="25" t="s">
        <v>11</v>
      </c>
      <c r="E72" s="25"/>
      <c r="F72" s="40"/>
      <c r="G72" s="41">
        <f>+G61+G63+G64+G70</f>
        <v>131731728.93999995</v>
      </c>
    </row>
    <row r="73" spans="1:11" ht="12.75">
      <c r="A73" s="36"/>
      <c r="B73" s="37"/>
      <c r="C73" s="37"/>
      <c r="D73" s="38"/>
      <c r="E73" s="39"/>
      <c r="F73" s="39"/>
      <c r="G73" s="42"/>
      <c r="K73" s="15"/>
    </row>
    <row r="74" spans="1:7" ht="12.75">
      <c r="A74" s="28"/>
      <c r="B74" s="29"/>
      <c r="C74" s="29"/>
      <c r="D74" s="30"/>
      <c r="E74" s="31"/>
      <c r="F74" s="31"/>
      <c r="G74" s="32"/>
    </row>
    <row r="75" spans="1:7" ht="12.75">
      <c r="A75" s="28"/>
      <c r="B75" s="29"/>
      <c r="C75" s="29"/>
      <c r="D75" s="30"/>
      <c r="E75" s="31"/>
      <c r="F75" s="31"/>
      <c r="G75" s="32"/>
    </row>
    <row r="76" ht="12.75"/>
    <row r="77" ht="12.75"/>
    <row r="78" ht="12.75"/>
    <row r="79" spans="2:8" ht="15">
      <c r="B79" s="3" t="s">
        <v>12</v>
      </c>
      <c r="H79" s="34"/>
    </row>
    <row r="80" ht="12.75">
      <c r="B80" s="4" t="s">
        <v>13</v>
      </c>
    </row>
    <row r="81" ht="12.75"/>
    <row r="82" ht="12.75">
      <c r="H82" s="34"/>
    </row>
    <row r="83" spans="1:7" ht="15">
      <c r="A83" s="20"/>
      <c r="B83" s="20"/>
      <c r="C83" s="21"/>
      <c r="D83" s="21"/>
      <c r="E83" s="21"/>
      <c r="F83" s="20"/>
      <c r="G83" s="20"/>
    </row>
    <row r="84" spans="1:7" ht="15">
      <c r="A84" s="20"/>
      <c r="B84" s="20"/>
      <c r="C84" s="21"/>
      <c r="D84" s="21"/>
      <c r="E84" s="21"/>
      <c r="F84" s="20"/>
      <c r="G84" s="20"/>
    </row>
    <row r="85" spans="1:7" ht="15">
      <c r="A85" s="20"/>
      <c r="B85" s="20"/>
      <c r="C85" s="21"/>
      <c r="D85" s="21"/>
      <c r="E85" s="21"/>
      <c r="F85" s="20"/>
      <c r="G85" s="20"/>
    </row>
    <row r="86" spans="1:7" ht="15">
      <c r="A86" s="20"/>
      <c r="B86" s="20"/>
      <c r="C86" s="21"/>
      <c r="D86" s="21"/>
      <c r="E86" s="21"/>
      <c r="F86" s="20"/>
      <c r="G86" s="20"/>
    </row>
    <row r="87" spans="1:7" ht="15">
      <c r="A87" s="20"/>
      <c r="B87" s="20"/>
      <c r="C87" s="21"/>
      <c r="D87" s="21"/>
      <c r="E87" s="21"/>
      <c r="F87" s="20"/>
      <c r="G87" s="20"/>
    </row>
    <row r="88" spans="1:7" ht="15">
      <c r="A88" s="20"/>
      <c r="B88" s="20"/>
      <c r="C88" s="21"/>
      <c r="D88" s="21"/>
      <c r="E88" s="21"/>
      <c r="F88" s="20"/>
      <c r="G88" s="20"/>
    </row>
    <row r="89" spans="1:7" ht="15">
      <c r="A89" s="20"/>
      <c r="B89" s="20"/>
      <c r="C89" s="21"/>
      <c r="D89" s="21"/>
      <c r="E89" s="21"/>
      <c r="F89" s="20"/>
      <c r="G89" s="20"/>
    </row>
    <row r="90" spans="1:7" ht="15">
      <c r="A90" s="20"/>
      <c r="B90" s="20"/>
      <c r="C90" s="21"/>
      <c r="D90" s="21"/>
      <c r="E90" s="21"/>
      <c r="F90" s="20"/>
      <c r="G90" s="20"/>
    </row>
    <row r="91" spans="1:7" ht="15">
      <c r="A91" s="20"/>
      <c r="B91" s="20"/>
      <c r="C91" s="21"/>
      <c r="D91" s="21"/>
      <c r="E91" s="21"/>
      <c r="F91" s="20"/>
      <c r="G91" s="20"/>
    </row>
    <row r="92" spans="1:7" ht="15">
      <c r="A92" s="20"/>
      <c r="B92" s="20"/>
      <c r="C92" s="21"/>
      <c r="D92" s="21"/>
      <c r="E92" s="21"/>
      <c r="F92" s="20"/>
      <c r="G92" s="20"/>
    </row>
    <row r="93" spans="1:7" ht="15">
      <c r="A93" s="20"/>
      <c r="B93" s="20"/>
      <c r="C93" s="21"/>
      <c r="D93" s="21"/>
      <c r="E93" s="21"/>
      <c r="F93" s="20"/>
      <c r="G93" s="20"/>
    </row>
    <row r="94" spans="1:7" ht="15">
      <c r="A94" s="20"/>
      <c r="B94" s="20"/>
      <c r="C94" s="21"/>
      <c r="D94" s="21"/>
      <c r="E94" s="21"/>
      <c r="F94" s="20"/>
      <c r="G94" s="20"/>
    </row>
    <row r="95" spans="1:7" ht="15">
      <c r="A95" s="20"/>
      <c r="B95" s="20"/>
      <c r="C95" s="21"/>
      <c r="D95" s="21"/>
      <c r="E95" s="21"/>
      <c r="F95" s="20"/>
      <c r="G95" s="20"/>
    </row>
    <row r="96" spans="1:7" ht="15">
      <c r="A96" s="20"/>
      <c r="B96" s="20"/>
      <c r="C96" s="21"/>
      <c r="D96" s="21"/>
      <c r="E96" s="21"/>
      <c r="F96" s="20"/>
      <c r="G96" s="20"/>
    </row>
    <row r="97" spans="1:7" ht="15">
      <c r="A97" s="20"/>
      <c r="B97" s="20"/>
      <c r="C97" s="21"/>
      <c r="D97" s="21"/>
      <c r="E97" s="21"/>
      <c r="F97" s="20"/>
      <c r="G97" s="20"/>
    </row>
    <row r="98" spans="1:7" ht="15">
      <c r="A98" s="20"/>
      <c r="B98" s="20"/>
      <c r="C98" s="21"/>
      <c r="D98" s="21"/>
      <c r="E98" s="21"/>
      <c r="F98" s="20"/>
      <c r="G98" s="20"/>
    </row>
    <row r="99" spans="1:7" ht="15">
      <c r="A99" s="20"/>
      <c r="B99" s="20"/>
      <c r="C99" s="21"/>
      <c r="D99" s="21"/>
      <c r="E99" s="21"/>
      <c r="F99" s="20"/>
      <c r="G99" s="20"/>
    </row>
    <row r="100" spans="1:7" ht="15">
      <c r="A100" s="20"/>
      <c r="B100" s="20"/>
      <c r="C100" s="21"/>
      <c r="D100" s="21"/>
      <c r="E100" s="21"/>
      <c r="F100" s="20"/>
      <c r="G100" s="20"/>
    </row>
    <row r="101" spans="1:7" ht="15">
      <c r="A101" s="20"/>
      <c r="B101" s="20"/>
      <c r="C101" s="21"/>
      <c r="D101" s="21"/>
      <c r="E101" s="21"/>
      <c r="F101" s="20"/>
      <c r="G101" s="20"/>
    </row>
    <row r="102" spans="1:7" ht="15">
      <c r="A102" s="20"/>
      <c r="B102" s="20"/>
      <c r="C102" s="21"/>
      <c r="D102" s="21"/>
      <c r="E102" s="21"/>
      <c r="F102" s="20"/>
      <c r="G102" s="20"/>
    </row>
    <row r="103" spans="1:7" ht="15">
      <c r="A103" s="20"/>
      <c r="B103" s="20"/>
      <c r="C103" s="21"/>
      <c r="D103" s="21"/>
      <c r="E103" s="21"/>
      <c r="F103" s="20"/>
      <c r="G103" s="20"/>
    </row>
    <row r="104" spans="1:7" ht="15">
      <c r="A104" s="20"/>
      <c r="B104" s="20"/>
      <c r="C104" s="21"/>
      <c r="D104" s="21"/>
      <c r="E104" s="21"/>
      <c r="F104" s="20"/>
      <c r="G104" s="20"/>
    </row>
    <row r="105" spans="1:7" ht="15">
      <c r="A105" s="20"/>
      <c r="B105" s="20"/>
      <c r="C105" s="21"/>
      <c r="D105" s="21"/>
      <c r="E105" s="21"/>
      <c r="F105" s="20"/>
      <c r="G105" s="20"/>
    </row>
    <row r="106" spans="1:7" ht="15">
      <c r="A106" s="20"/>
      <c r="B106" s="20"/>
      <c r="C106" s="21"/>
      <c r="D106" s="21"/>
      <c r="E106" s="21"/>
      <c r="F106" s="20"/>
      <c r="G106" s="20"/>
    </row>
    <row r="107" spans="1:7" ht="15">
      <c r="A107" s="20"/>
      <c r="B107" s="20"/>
      <c r="C107" s="21"/>
      <c r="D107" s="21"/>
      <c r="E107" s="21"/>
      <c r="F107" s="20"/>
      <c r="G107" s="20"/>
    </row>
    <row r="108" spans="1:7" ht="15">
      <c r="A108" s="20"/>
      <c r="B108" s="20"/>
      <c r="C108" s="21"/>
      <c r="D108" s="21"/>
      <c r="E108" s="21"/>
      <c r="F108" s="20"/>
      <c r="G108" s="20"/>
    </row>
    <row r="109" spans="1:7" ht="15">
      <c r="A109" s="20"/>
      <c r="B109" s="20"/>
      <c r="C109" s="21"/>
      <c r="D109" s="21"/>
      <c r="E109" s="21"/>
      <c r="F109" s="20"/>
      <c r="G109" s="20"/>
    </row>
    <row r="110" spans="1:7" ht="15">
      <c r="A110" s="20"/>
      <c r="B110" s="20"/>
      <c r="C110" s="21"/>
      <c r="D110" s="21"/>
      <c r="E110" s="21"/>
      <c r="F110" s="20"/>
      <c r="G110" s="20"/>
    </row>
    <row r="111" spans="1:7" ht="15">
      <c r="A111" s="20"/>
      <c r="B111" s="20"/>
      <c r="C111" s="21"/>
      <c r="D111" s="21"/>
      <c r="E111" s="21"/>
      <c r="F111" s="20"/>
      <c r="G111" s="20"/>
    </row>
    <row r="112" spans="1:7" ht="15">
      <c r="A112" s="20"/>
      <c r="B112" s="20"/>
      <c r="C112" s="21"/>
      <c r="D112" s="21"/>
      <c r="E112" s="21"/>
      <c r="F112" s="20"/>
      <c r="G112" s="20"/>
    </row>
    <row r="113" spans="1:7" ht="15">
      <c r="A113" s="20"/>
      <c r="B113" s="20"/>
      <c r="C113" s="21"/>
      <c r="D113" s="21"/>
      <c r="E113" s="21"/>
      <c r="F113" s="20"/>
      <c r="G113" s="20"/>
    </row>
    <row r="114" spans="1:7" ht="15">
      <c r="A114" s="20"/>
      <c r="B114" s="20"/>
      <c r="C114" s="21"/>
      <c r="D114" s="21"/>
      <c r="E114" s="21"/>
      <c r="F114" s="20"/>
      <c r="G114" s="20"/>
    </row>
    <row r="115" spans="1:7" ht="15">
      <c r="A115" s="20"/>
      <c r="B115" s="20"/>
      <c r="C115" s="21"/>
      <c r="D115" s="21"/>
      <c r="E115" s="21"/>
      <c r="F115" s="20"/>
      <c r="G115" s="20"/>
    </row>
    <row r="116" spans="1:7" ht="15">
      <c r="A116" s="20"/>
      <c r="B116" s="20"/>
      <c r="C116" s="21"/>
      <c r="D116" s="21"/>
      <c r="E116" s="21"/>
      <c r="F116" s="20"/>
      <c r="G116" s="20"/>
    </row>
    <row r="117" spans="1:7" ht="15">
      <c r="A117" s="20"/>
      <c r="B117" s="20"/>
      <c r="C117" s="21"/>
      <c r="D117" s="21"/>
      <c r="E117" s="21"/>
      <c r="F117" s="20"/>
      <c r="G117" s="20"/>
    </row>
    <row r="118" spans="1:7" ht="15">
      <c r="A118" s="20"/>
      <c r="B118" s="20"/>
      <c r="C118" s="21"/>
      <c r="D118" s="21"/>
      <c r="E118" s="21"/>
      <c r="F118" s="20"/>
      <c r="G118" s="20"/>
    </row>
    <row r="119" spans="1:7" ht="15">
      <c r="A119" s="20"/>
      <c r="B119" s="20"/>
      <c r="C119" s="21"/>
      <c r="D119" s="21"/>
      <c r="E119" s="21"/>
      <c r="F119" s="20"/>
      <c r="G119" s="20"/>
    </row>
    <row r="120" spans="1:7" ht="15">
      <c r="A120" s="20"/>
      <c r="B120" s="20"/>
      <c r="C120" s="21"/>
      <c r="D120" s="21"/>
      <c r="E120" s="21"/>
      <c r="F120" s="20"/>
      <c r="G120" s="20"/>
    </row>
    <row r="121" spans="1:7" ht="15">
      <c r="A121" s="20"/>
      <c r="B121" s="20"/>
      <c r="C121" s="21"/>
      <c r="D121" s="21"/>
      <c r="E121" s="21"/>
      <c r="F121" s="20"/>
      <c r="G121" s="20"/>
    </row>
    <row r="122" spans="1:7" ht="15">
      <c r="A122" s="20"/>
      <c r="B122" s="20"/>
      <c r="C122" s="21"/>
      <c r="D122" s="21"/>
      <c r="E122" s="21"/>
      <c r="F122" s="20"/>
      <c r="G122" s="20"/>
    </row>
    <row r="123" spans="1:7" ht="15">
      <c r="A123" s="20"/>
      <c r="B123" s="20"/>
      <c r="C123" s="21"/>
      <c r="D123" s="21"/>
      <c r="E123" s="21"/>
      <c r="F123" s="20"/>
      <c r="G123" s="20"/>
    </row>
    <row r="124" spans="1:7" ht="15">
      <c r="A124" s="20"/>
      <c r="B124" s="20"/>
      <c r="C124" s="21"/>
      <c r="D124" s="21"/>
      <c r="E124" s="21"/>
      <c r="F124" s="20"/>
      <c r="G124" s="20"/>
    </row>
    <row r="125" spans="1:7" ht="15">
      <c r="A125" s="20"/>
      <c r="B125" s="20"/>
      <c r="C125" s="21"/>
      <c r="D125" s="21"/>
      <c r="E125" s="21"/>
      <c r="F125" s="20"/>
      <c r="G125" s="20"/>
    </row>
    <row r="126" spans="1:7" ht="15">
      <c r="A126" s="20"/>
      <c r="B126" s="20"/>
      <c r="C126" s="21"/>
      <c r="D126" s="21"/>
      <c r="E126" s="21"/>
      <c r="F126" s="20"/>
      <c r="G126" s="20"/>
    </row>
    <row r="127" spans="1:7" ht="15">
      <c r="A127" s="20"/>
      <c r="B127" s="20"/>
      <c r="C127" s="21"/>
      <c r="D127" s="21"/>
      <c r="E127" s="21"/>
      <c r="F127" s="20"/>
      <c r="G127" s="20"/>
    </row>
    <row r="128" spans="1:7" ht="15">
      <c r="A128" s="20"/>
      <c r="B128" s="20"/>
      <c r="C128" s="21"/>
      <c r="D128" s="21"/>
      <c r="E128" s="21"/>
      <c r="F128" s="20"/>
      <c r="G128" s="20"/>
    </row>
    <row r="129" spans="1:7" ht="15">
      <c r="A129" s="20"/>
      <c r="B129" s="20"/>
      <c r="C129" s="21"/>
      <c r="D129" s="21"/>
      <c r="E129" s="21"/>
      <c r="F129" s="20"/>
      <c r="G129" s="20"/>
    </row>
    <row r="130" spans="1:7" ht="15">
      <c r="A130" s="20"/>
      <c r="B130" s="20"/>
      <c r="C130" s="21"/>
      <c r="D130" s="21"/>
      <c r="E130" s="21"/>
      <c r="F130" s="20"/>
      <c r="G130" s="20"/>
    </row>
    <row r="131" spans="1:7" ht="15">
      <c r="A131" s="20"/>
      <c r="B131" s="20"/>
      <c r="C131" s="21"/>
      <c r="D131" s="21"/>
      <c r="E131" s="21"/>
      <c r="F131" s="20"/>
      <c r="G131" s="20"/>
    </row>
    <row r="132" spans="1:7" ht="15">
      <c r="A132" s="20"/>
      <c r="B132" s="20"/>
      <c r="C132" s="21"/>
      <c r="D132" s="21"/>
      <c r="E132" s="21"/>
      <c r="F132" s="20"/>
      <c r="G132" s="20"/>
    </row>
    <row r="133" spans="1:7" ht="15">
      <c r="A133" s="20"/>
      <c r="B133" s="20"/>
      <c r="C133" s="21"/>
      <c r="D133" s="21"/>
      <c r="E133" s="21"/>
      <c r="F133" s="20"/>
      <c r="G133" s="20"/>
    </row>
    <row r="134" spans="1:7" ht="15">
      <c r="A134" s="20"/>
      <c r="B134" s="20"/>
      <c r="C134" s="21"/>
      <c r="D134" s="21"/>
      <c r="E134" s="21"/>
      <c r="F134" s="20"/>
      <c r="G134" s="20"/>
    </row>
    <row r="135" spans="1:7" ht="15">
      <c r="A135" s="20"/>
      <c r="B135" s="20"/>
      <c r="C135" s="21"/>
      <c r="D135" s="21"/>
      <c r="E135" s="21"/>
      <c r="F135" s="20"/>
      <c r="G135" s="20"/>
    </row>
    <row r="136" spans="1:7" ht="15">
      <c r="A136" s="20"/>
      <c r="B136" s="20"/>
      <c r="C136" s="21"/>
      <c r="D136" s="21"/>
      <c r="E136" s="21"/>
      <c r="F136" s="20"/>
      <c r="G136" s="20"/>
    </row>
    <row r="137" spans="1:7" ht="15">
      <c r="A137" s="20"/>
      <c r="B137" s="20"/>
      <c r="C137" s="21"/>
      <c r="D137" s="21"/>
      <c r="E137" s="21"/>
      <c r="F137" s="20"/>
      <c r="G137" s="20"/>
    </row>
    <row r="138" spans="1:7" ht="15">
      <c r="A138" s="20"/>
      <c r="B138" s="20"/>
      <c r="C138" s="21"/>
      <c r="D138" s="21"/>
      <c r="E138" s="21"/>
      <c r="F138" s="20"/>
      <c r="G138" s="20"/>
    </row>
    <row r="139" spans="1:7" ht="15">
      <c r="A139" s="20"/>
      <c r="B139" s="20"/>
      <c r="C139" s="21"/>
      <c r="D139" s="21"/>
      <c r="E139" s="21"/>
      <c r="F139" s="20"/>
      <c r="G139" s="20"/>
    </row>
    <row r="140" spans="1:7" ht="15">
      <c r="A140" s="20"/>
      <c r="B140" s="20"/>
      <c r="C140" s="21"/>
      <c r="D140" s="21"/>
      <c r="E140" s="21"/>
      <c r="F140" s="20"/>
      <c r="G140" s="20"/>
    </row>
    <row r="141" spans="1:7" ht="15">
      <c r="A141" s="20"/>
      <c r="B141" s="20"/>
      <c r="C141" s="21"/>
      <c r="D141" s="21"/>
      <c r="E141" s="21"/>
      <c r="F141" s="20"/>
      <c r="G141" s="20"/>
    </row>
    <row r="142" spans="1:7" ht="15">
      <c r="A142" s="20"/>
      <c r="B142" s="20"/>
      <c r="C142" s="21"/>
      <c r="D142" s="21"/>
      <c r="E142" s="21"/>
      <c r="F142" s="20"/>
      <c r="G142" s="20"/>
    </row>
    <row r="143" spans="1:7" ht="15">
      <c r="A143" s="20"/>
      <c r="B143" s="20"/>
      <c r="C143" s="21"/>
      <c r="D143" s="21"/>
      <c r="E143" s="21"/>
      <c r="F143" s="20"/>
      <c r="G143" s="20"/>
    </row>
    <row r="144" spans="1:7" ht="15">
      <c r="A144" s="20"/>
      <c r="B144" s="20"/>
      <c r="C144" s="21"/>
      <c r="D144" s="21"/>
      <c r="E144" s="21"/>
      <c r="F144" s="20"/>
      <c r="G144" s="20"/>
    </row>
    <row r="145" spans="1:7" ht="15">
      <c r="A145" s="20"/>
      <c r="B145" s="20"/>
      <c r="C145" s="21"/>
      <c r="D145" s="21"/>
      <c r="E145" s="21"/>
      <c r="F145" s="20"/>
      <c r="G145" s="20"/>
    </row>
    <row r="146" spans="1:7" ht="15">
      <c r="A146" s="20"/>
      <c r="B146" s="20"/>
      <c r="C146" s="21"/>
      <c r="D146" s="21"/>
      <c r="E146" s="21"/>
      <c r="F146" s="20"/>
      <c r="G146" s="20"/>
    </row>
    <row r="147" spans="1:7" ht="15">
      <c r="A147" s="20"/>
      <c r="B147" s="20"/>
      <c r="C147" s="21"/>
      <c r="D147" s="21"/>
      <c r="E147" s="21"/>
      <c r="F147" s="20"/>
      <c r="G147" s="20"/>
    </row>
    <row r="148" spans="1:7" ht="15">
      <c r="A148" s="20"/>
      <c r="B148" s="20"/>
      <c r="C148" s="21"/>
      <c r="D148" s="21"/>
      <c r="E148" s="21"/>
      <c r="F148" s="20"/>
      <c r="G148" s="20"/>
    </row>
    <row r="149" spans="1:7" ht="15">
      <c r="A149" s="20"/>
      <c r="B149" s="20"/>
      <c r="C149" s="21"/>
      <c r="D149" s="21"/>
      <c r="E149" s="21"/>
      <c r="F149" s="20"/>
      <c r="G149" s="20"/>
    </row>
    <row r="150" spans="1:7" ht="15">
      <c r="A150" s="20"/>
      <c r="B150" s="20"/>
      <c r="C150" s="21"/>
      <c r="D150" s="21"/>
      <c r="E150" s="21"/>
      <c r="F150" s="20"/>
      <c r="G150" s="20"/>
    </row>
    <row r="151" spans="1:7" ht="15">
      <c r="A151" s="20"/>
      <c r="B151" s="20"/>
      <c r="C151" s="21"/>
      <c r="D151" s="21"/>
      <c r="E151" s="21"/>
      <c r="F151" s="20"/>
      <c r="G151" s="20"/>
    </row>
    <row r="152" spans="1:7" ht="15">
      <c r="A152" s="20"/>
      <c r="B152" s="20"/>
      <c r="C152" s="21"/>
      <c r="D152" s="21"/>
      <c r="E152" s="21"/>
      <c r="F152" s="20"/>
      <c r="G152" s="20"/>
    </row>
    <row r="153" spans="1:7" ht="15">
      <c r="A153" s="20"/>
      <c r="B153" s="20"/>
      <c r="C153" s="21"/>
      <c r="D153" s="21"/>
      <c r="E153" s="21"/>
      <c r="F153" s="20"/>
      <c r="G153" s="20"/>
    </row>
    <row r="154" spans="1:7" ht="15">
      <c r="A154" s="20"/>
      <c r="B154" s="20"/>
      <c r="C154" s="21"/>
      <c r="D154" s="21"/>
      <c r="E154" s="21"/>
      <c r="F154" s="20"/>
      <c r="G154" s="20"/>
    </row>
    <row r="155" spans="1:7" ht="15">
      <c r="A155" s="20"/>
      <c r="B155" s="20"/>
      <c r="C155" s="21"/>
      <c r="D155" s="21"/>
      <c r="E155" s="21"/>
      <c r="F155" s="20"/>
      <c r="G155" s="20"/>
    </row>
    <row r="156" spans="1:7" ht="15">
      <c r="A156" s="20"/>
      <c r="B156" s="20"/>
      <c r="C156" s="21"/>
      <c r="D156" s="21"/>
      <c r="E156" s="21"/>
      <c r="F156" s="20"/>
      <c r="G156" s="20"/>
    </row>
    <row r="157" spans="1:7" ht="15">
      <c r="A157" s="20"/>
      <c r="B157" s="20"/>
      <c r="C157" s="21"/>
      <c r="D157" s="21"/>
      <c r="E157" s="21"/>
      <c r="F157" s="20"/>
      <c r="G157" s="20"/>
    </row>
    <row r="158" spans="1:7" ht="15">
      <c r="A158" s="20"/>
      <c r="B158" s="20"/>
      <c r="C158" s="21"/>
      <c r="D158" s="21"/>
      <c r="E158" s="21"/>
      <c r="F158" s="20"/>
      <c r="G158" s="20"/>
    </row>
    <row r="159" spans="1:7" ht="15">
      <c r="A159" s="20"/>
      <c r="B159" s="20"/>
      <c r="C159" s="21"/>
      <c r="D159" s="21"/>
      <c r="E159" s="21"/>
      <c r="F159" s="20"/>
      <c r="G159" s="20"/>
    </row>
  </sheetData>
  <sheetProtection/>
  <mergeCells count="7">
    <mergeCell ref="J58:M58"/>
    <mergeCell ref="A9:G9"/>
    <mergeCell ref="A10:G10"/>
    <mergeCell ref="A12:D12"/>
    <mergeCell ref="E12:G12"/>
    <mergeCell ref="A13:B13"/>
    <mergeCell ref="E13:F13"/>
  </mergeCells>
  <printOptions/>
  <pageMargins left="0.7" right="0.7" top="0.75" bottom="0.75" header="0.3" footer="0.3"/>
  <pageSetup fitToHeight="0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Santa Reyes</cp:lastModifiedBy>
  <cp:lastPrinted>2024-03-08T16:07:41Z</cp:lastPrinted>
  <dcterms:created xsi:type="dcterms:W3CDTF">2022-09-05T17:42:23Z</dcterms:created>
  <dcterms:modified xsi:type="dcterms:W3CDTF">2024-03-08T16:08:02Z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