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431" activeTab="0"/>
  </bookViews>
  <sheets>
    <sheet name="AGOSTO 2023" sheetId="1" r:id="rId1"/>
  </sheets>
  <definedNames/>
  <calcPr fullCalcOnLoad="1"/>
</workbook>
</file>

<file path=xl/sharedStrings.xml><?xml version="1.0" encoding="utf-8"?>
<sst xmlns="http://schemas.openxmlformats.org/spreadsheetml/2006/main" count="154" uniqueCount="107">
  <si>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</si>
  <si>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</si>
  <si>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</si>
  <si>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</si>
  <si>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</si>
  <si>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</si>
  <si>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</si>
  <si>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</si>
  <si>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</si>
  <si>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</si>
  <si>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>ARCHIVO GENERAL DE LA NACIÓN</t>
  </si>
  <si>
    <t xml:space="preserve">BALANCE FINAL </t>
  </si>
  <si>
    <t>TOTAL GENERAL</t>
  </si>
  <si>
    <t>Enc de Contabilidad</t>
  </si>
  <si>
    <t>PREPARADO POR :</t>
  </si>
  <si>
    <t xml:space="preserve">FONDO COPIADORAS </t>
  </si>
  <si>
    <t>FONDO REPONIBLES</t>
  </si>
  <si>
    <t xml:space="preserve">BALANCE INICIAL </t>
  </si>
  <si>
    <t>AYUNTAMIENTO DEL DISTRITO NACIONAL</t>
  </si>
  <si>
    <t>AYUNTAMIENTO MUNICIPAL DE SAN JUAN DE LA MAGUANA</t>
  </si>
  <si>
    <t>BANCO DE RESERVAS FONDOS REPONIBLES</t>
  </si>
  <si>
    <t>POLYSTONES, SRL</t>
  </si>
  <si>
    <t>NEFTALI DE JESUS GONZALEZ DIAZ</t>
  </si>
  <si>
    <t>FONDO CAJA CHICA</t>
  </si>
  <si>
    <t>MIGUEL BILFREDO MORENO TEJEDA</t>
  </si>
  <si>
    <t>Del 01 AL   AL 31 DE AGOSTO DEL 2023</t>
  </si>
  <si>
    <t>PARA REGISTRAR VENTA DE BIENES Y SERVICIOS DE DIGITALIZACIÓN DE DOCUMENTOS AL SENADO DE LA REPUBLICA, DERECHO A CERTIFICACIÓN Y CERTIFICACIONES, CURSOS DE ARCHIVISTICA Y OTROS, SEGÚN RECIBOS DEL 1300 AL 1307.</t>
  </si>
  <si>
    <t>COMPAÑIA DOMINICANA DE TELEFÓNOS, C POR A.</t>
  </si>
  <si>
    <t>PARA REGISTRAR PAGO POR SERVICIOS DE TELECOMUNICACIÓN BRINDADOS A ESTA INSTITUCIÓN, CORRESPONDIENTE A JULIO 2023, SEGÚN LIBRAMIENTO 1619-1</t>
  </si>
  <si>
    <t>SLYNKING GROUP, SRL</t>
  </si>
  <si>
    <t>PARA REGISTRAR PAGO POR SERVICIOS DE ALMUERZOS Y CENAS PARA EL PERSONAL DE  ESTA INSTITUCIÓN, CORRESPONDIENTE AL PERIODO DEL 01 AL 19 DE  JULIO 2023, SEGÚN LIBRAMIENTO 1622-1</t>
  </si>
  <si>
    <t>TONER DEPOT MULTISERVICIOS EORG, SRL</t>
  </si>
  <si>
    <t>PARA REGISTRAR PAGO POR SERVICIOS DE ALQUILERES DE IMPRESORAS MULTIFUNCIONALES PARA USOEN DIFERENTES DEPARTAMENTOS DE  ESTA INSTITUCIÓN, CORRESPONDIENTE A JULIO 2023, SEGÚN LIBRAMIENTO 1631-1</t>
  </si>
  <si>
    <t>AUTO MECÁNICA GÓMEZ &amp; ASOCIADOS, SRL</t>
  </si>
  <si>
    <t>PARA REGISTRAR PAGO POR  SERVICIOS DE MANTENIMIENTO AL VEHICULO TOYOTA CAMRY 2007, PERTENECIENTE A  ESTA INSTITUCIÓN, SEGÚN LIBRAMIENTO 1635-1</t>
  </si>
  <si>
    <t>PARA REGISTRAR VENTA DE BIENES Y SERVIOS DEDERECHO A CERTIFICACIÓN Y CERTIFICACIÓN, LIBROS Y FOTOCOPIAS, SEGÚN RECIBOS 1308 AL 1319.</t>
  </si>
  <si>
    <t>PARA REGISTRAR VENTA DE BIENES Y SERVIOS DE : DEDERECHO A CERTIFICACIÓN Y CERTIFICACIÓN Y FOTOCOPIAS, SEGÚN RECIBOS 1320 AL 1328.</t>
  </si>
  <si>
    <t>PARA  REGISTRAR VENTA DE BIENES Y SERVIOS DE: DERECHO A CERTIFICACIÓN Y CERTIFICACIÓN, Y  FOTOCOPIAS, SEGÚN RECIBOS 1329 AL 1334.</t>
  </si>
  <si>
    <t>PARA REGISTRAR VENTA DE BIENES Y SERVIOS DE : DERECHO A CERTIFICACIÓN Y CERTIFICACIÓN, FOTOCOPIAS Y OTROS , SEGÚN RECIBOS 1335 AL 1344.</t>
  </si>
  <si>
    <t>EDESUR DOMINICANA, S. A.</t>
  </si>
  <si>
    <t>PARA REGISTRAR PAGO POR  SERVICIOS DE ENERGÍA ELECTRICA BRINDADOS A ESTA INSTITUCIÓN, SEGÚN LIBRAMIENTO 1681-1, CORRESPONDIENTE AL MES DE JULIO 2023 EN LA CEDE CENTRAL, HAINA Y SAN JUAN.</t>
  </si>
  <si>
    <t>EDENORTE DOMINICANO, S. A.</t>
  </si>
  <si>
    <t>PARA REGISTRAR PAGO POR SERVICIOS DE ENERGÍA ELECTRICA BRINDADOS A ESTA INSTITUCIÓN, SEGÚN LIBRAMIENTO 1682-1, CORRESPONDIENTE AL MES DE JULIO 2023 EN SANTIAGO.</t>
  </si>
  <si>
    <t>WIND TELECOM, S. A.</t>
  </si>
  <si>
    <t>PARA REGISTRAR PAGO POR SERVICIOS DE INTERNET BRINDADOS  EN ESTA INSTITUCIÓN, SEGÚN LIBRAMIENTO 1683-1, CORRESPONDIENTE AL MES DE JULIO 2023.</t>
  </si>
  <si>
    <t xml:space="preserve"> EDITORA DEL CARIBE, C POR A.</t>
  </si>
  <si>
    <t>PARA REGISTRAR PAGO POR SUSCRIPCIÓN ANUAL PRENSA ESCRITA, PARA  ESTA INSTITUCIÓN, SEGÚN LIBRAMIENTO 1685-1</t>
  </si>
  <si>
    <t>DIGITAL BUSINESS GROUP DBG SRL</t>
  </si>
  <si>
    <t>PARA REGISTRAR: PAGO POR ADQUISICIÓN DE LICENCIAS INFORMÁTICAS (VMIX HD) PARA EL USO DE ESTA INSTITUCIÓN</t>
  </si>
  <si>
    <t>PARA REGISTRAR: PAGO 80% RESTANTE SEGÚN CONTRATO AGN-JUR-021-2023 POR ADQUISICIÓN DE PAPELES ESPECIALES PARA RESTAURACIÓN DE DOCUMENTOS, PARA USO EN LA INSTITUCIÓN, SEGÚN EL LIBRAMIENTO 1690-1</t>
  </si>
  <si>
    <t>ANA BEATRIZ VALDEZ DUVAL</t>
  </si>
  <si>
    <t>PARA REGISTRAR: PAGO POR CONTRATACIÓN DE SERVICIOS DE MANTENIMIENTO  Y APLICACIÓN DE PINTURA REFLECTIVA EN EL TECHO DEL DEPÓSITO INTERMEDIO DE HAINA, SEGÚN LIB. 1693-1</t>
  </si>
  <si>
    <t>MAPFRE SALUD ARS, S.A.</t>
  </si>
  <si>
    <t>PARA REGISTRAR: PAGO POR  ADMINISTRACIÓN DE SERVICIOS DE SALUD A EMPLEADOS DE ESTA INSTITUCIÓN, CORRESPONDIENTE AL MES DE AGOSTO DEL 2023, SEGÚN LIB. 1695-1</t>
  </si>
  <si>
    <t>CORPORACION DEL ACUEDUCTO Y ALCANTARILLADO DE SANTO DOMINGO</t>
  </si>
  <si>
    <t>PARA REGISTRAR: PAGO POR SERVICIOS DE ACUEDUCTOS Y ALCANTARILLADO BRINDADOS A ESTA INSTITUCIÓN, CORRESPONDIENTE AL MES DE AGOSTO 2023, SEGÚN LIB. 1696-1</t>
  </si>
  <si>
    <t>PARA REGISTRAR LISTA DE RELACIÓN DE RECIBOS, SEGÚN ANEXO</t>
  </si>
  <si>
    <t>PARA REGISTRAR INGRESOS POR VENTA DE SERVICIOS Y BIENES : SERVICIOS DE SERTIFICACIÓN Y DERECHO A CERTIFICACIÓN, PARTICIPACIÓN DE 2 PERSONA EN EL VII ENA, FOTOCOPIAS Y OTROS, SEGÚN RECIBOS DEL 1353 AL 1360.</t>
  </si>
  <si>
    <t>SERVICIOS DE TI DOMINICANA SC, SA</t>
  </si>
  <si>
    <t>PARA REGISTRAR: PAGO  POR CONTRATACIÓN DE SERVICIOS DE VIGILANCIA Y ALOJAMIENTO PARA LAS CINTAS DE RESPALDO DE INFORMACIÓN DE ESTA INSTITUCIÓN, SEGÚN LIBRAMIENTO 1713-1</t>
  </si>
  <si>
    <t>AGUA PLANETA AZUL C POR A</t>
  </si>
  <si>
    <t>PARA REGISTRAR: PAGO POR ADQUISICIÓN DE BOTELLONES DE AGUA PARA CONSUMO EN ESTA INSTITUCIÓN, SEGÚN LIB. 1712-1</t>
  </si>
  <si>
    <t>PARA REGISTRAR: PAGO POR SERVICIOS DE RECOGIDA DE BASURA BRINDADOS A ESTA INSTITUCIÓN, CORRESPONDIENTE AL MES DE AGOSTO DEL 2023, SEGÚN LIB. 1714-1</t>
  </si>
  <si>
    <t>PARA REGISTRAR INGRESOS POR VENTA DE SERVICIOS Y BIENES : SERVICIOS DE SERTIFICACIÓN Y DERECHO A CERTIFICACIÓN, SEGÚN RECIBOS DEL 1351 AL 1371.</t>
  </si>
  <si>
    <t>PARA REGISTRAR: TEMPORAL FIJO EN CARGO DE CARRERA AGOSTO 2023, SEGÚN LIB. 1751-1</t>
  </si>
  <si>
    <t>PARA REGISTRAR: PERSONAL TRAMITE DE PENSION AGOSTO 2023, SEGÚN LIB. 1749-1</t>
  </si>
  <si>
    <t>PARA REGISTRAR: SUELDO PERSONAL CARACTER EVENTUAL AGOSTO 2023, SEGÚN LIB. 1753-1</t>
  </si>
  <si>
    <t>PARA REGISTRAR: SUPLENCIA AGOSTO 2023, SEGÚN LIB. 1755-1</t>
  </si>
  <si>
    <t>PARA REGISTRAR: COMPENSACIÓN PERSONAL DE VIGILANCIA AGOSTO 2023, SEGÚN LIB. 1757-1</t>
  </si>
  <si>
    <t>PARA REGISTRAR: SUELDO PERSONAL TEMPORAL AGOSTO 2023, SEGÚN LIB. 1759-1</t>
  </si>
  <si>
    <t>PARA REGISTRAR: PAGO NOMINA SUELDO FIJO AGOSTO 2023, SEGÚN LIB. 1765-1</t>
  </si>
  <si>
    <t>DISTRIBUIDORES INTERNACIONALES DE PETRÓLEO, SA</t>
  </si>
  <si>
    <t>PARA REGISTRAR PAGO CONSUMO COMBUSTIBLE (GASOLINA Y GASOIL) DEL 15 JULIO AL11 AGOSTO 2023, USO EN ESTA INSTITUCIÓN, SEGÚN LIB. 1763-1</t>
  </si>
  <si>
    <t>PARA REGISTRAR INGRESOS POR DESCUENTO EN NOMINA DE AGOSTO 2023, SEGÚN LIB. 281-1</t>
  </si>
  <si>
    <t>CONSTRUCTORA PEGUERO ENCARNACION CONSTRUPE. SRL</t>
  </si>
  <si>
    <t>PARA REGISTRAR: PAGO DE CUBICACION 3 RESTAURACION FINO E IMPERMEABILIZACION TECHO AGN, SEGÚN LIB. 1767-1</t>
  </si>
  <si>
    <t>INSTITUTO NACIONAL DE AGUAS POTABLES Y ALCANTARILLADOS</t>
  </si>
  <si>
    <t>PARA REGISTRAR PAGO POR SERVICIOS DE ALCANTARRILLADOS BRINDADOS A ESTA INSTITUCIÓN EN HAINA SAN JUAN , CORRESPONDIENTE AL MES DE AGOSTO 2023, SEGUN LIBRAMIENTO 1797-1</t>
  </si>
  <si>
    <t>PARA REGISTRAR INGRESOS POR PAGO DIPLOMADO EN ARCHIVISTICA IMPARTIDO POR ESTA INSTITUCIÓN AL BANCO CENTRAL, SEGÚN ANEXO</t>
  </si>
  <si>
    <t>PARA REGISTRAR: PAGO VIÁTICOS DENTRO DEL PAÍS, SEGÚN LIB. 1788-1</t>
  </si>
  <si>
    <t>AGENCIA DE VIAJES MILENA TOURS, SRL</t>
  </si>
  <si>
    <t>PARA REGISTRAR: PAGO ANTICIPO (20%) POR CONTRATACIÓN DE HOTEL PARA LA CELEBRACIÓN DEL 7MO ENCUENTRO NACIONAL DE ARCHIVOS, SEGÚN LIB.1789-1</t>
  </si>
  <si>
    <t>INGENIERIA ELECTROMECÁNICA Y CONSTRUCCIONES DINGECON, SRL</t>
  </si>
  <si>
    <t>PARA REGISTRAR PAGO MANTENIMIENTO PREVENTIVO A GENERADORES ELÉCTRICOS DE ESTA INSTITUCIÓN, CORRESPONDIENTE AL MES DE JULIO 2023, SEGÚN LIB. 1791-1</t>
  </si>
  <si>
    <t>ZOMALIZ, SRL</t>
  </si>
  <si>
    <t>PARA REGISTRAR: PAGO POR ADQUISICIÓN DE COJINES DE TELA PARA LA OFICINA DE DIRECCIÓN DE ESTA INSTITUCIÓN, SEGÚN LIB. 1795-1</t>
  </si>
  <si>
    <t>EDITORIAL SANTUARIO, EIRL</t>
  </si>
  <si>
    <t>PARA REGISTRAR PAGO POR SERVICIOS DE INVESTIGACIÓN, ESTUDIOS PRELIMINARES, TRANSCRIPCIÓN MANUAL, NOTAS, ACTUALIZACIÓN DE ORTOGRAFÍA, ORGANIZACIÓN CRONOLÓGICA, DIGITACIÓN COTEJO, CORRECCIÓN, REVISIÓN E INCORPORACIÓN DE LOS ARREGLOS DIGITALES Y DISE, SEGÚN LIB. 1798-1</t>
  </si>
  <si>
    <t>PARA REGISTRAR PAGO POR SERVICIOS NOTARIALES BRINDADOS A ESTA INSTITUCIÓN</t>
  </si>
  <si>
    <t>PARA REGISTRAR PAGO NO.3 PROYECTO IBERARCHIVO AGOSTO 2023, SEGÚN LIB. 1807-1</t>
  </si>
  <si>
    <t>VITALTECH, SRL</t>
  </si>
  <si>
    <t>PARA REGISTRAR: PAGO POR SERVICIOS DE MANTENIMIENTO PREVENTIVOS A UPS PERTENECIENTES A ESTA INSTITUCIÓN, CORRESPONDIENTE AL MES DE AGOSTO DE 2023</t>
  </si>
  <si>
    <t>ARIANNA CRISTIANA REYES MARTINEZ</t>
  </si>
  <si>
    <t>PARA REGISTRAR PAGO POR SERVICIOS NOTARIALES BRINDADOS A ESTA INSTITUCIÓN, SEGÚN LIB. 1808-1</t>
  </si>
  <si>
    <t>PARA REGISTRAR PAGO POR SERVICIOS DE RECOGIDA DE BASURA BRINDADOS A LA INSTITUCIÓN REGIONAL DEL SUR, CORRESPONDIENTE AL MES DE AGOSTO 2023, SEGÚN LIB. 1846-1</t>
  </si>
  <si>
    <t>PARA REGISTRAR PAGO POR ADMINISTRACIÓN DE SERVICIOS DE SALUD A EMPLEADOS DE ESTA INSTITUCIÓN, CORRESPONDIENTE AL MES DE SEPTIEMBRE 2023, SEGÚN LIB. 1847-1</t>
  </si>
  <si>
    <t>INSTITUTO POSTAL DOMINICANO</t>
  </si>
  <si>
    <t>PARA REGISTRAR PAGO POR SERVICIO DE ENVÍO DE LIBROS HACIA CALI COLOMBIA, BRINDADOS A ESTA INSTITUCIÓN, SEGÚN LIB. 1849-1</t>
  </si>
  <si>
    <t>PARA REGISTRAR PAGO POR SERVICIOS DE MANTENIMIENTO PREVENTIVO A UPS PERTENECIENTES A ESTA INSTITUCIÓN, CORRESPONDIENTE AL MES DE AGOSTO 2023, SEGÚN LIB. 1851-1</t>
  </si>
  <si>
    <t>PARA REGISTRAR: CUOTA DE CAPITAL CORRESPONDIENTE AL MES DE AGOSTO 2023, SEGÚN LIBRO 283-1</t>
  </si>
  <si>
    <t>PARA REGISTRAR: INGRESOS POR PAGO DIPLOMADO EN ARCHIVISTICA IMPARTIDO POR ESTA INSTITUCIÓN A LA DIRECCIÓN, SEGÚN LIB. 284-1</t>
  </si>
  <si>
    <t>PARA REGISTRAR INGRESOS POR CUOTA DE GASTOS CORRESPONDIENTES AL MES DE AGOSTO 2023, SEGÚN LIB. 282-1</t>
  </si>
  <si>
    <t>CASTING SCORPION, SRL</t>
  </si>
  <si>
    <t>PARA REGISTRAR PAGO POR ADQUISICIÓN DE REFRIGERIOS PARA DIVERSA ACTIVIDADES EN ESTA INSTITUCIÓN, SEGÚN LIBRAMIENTO 1633-1</t>
  </si>
  <si>
    <t>PARA REGISTRAR: INGRESO POR PAGO PARTICIPACIÓN EN EL VII ENCUENTRO NACIONAL DE ARCHIVO DE OFICINA NACIONAL DE DEFENSA PÚBLICA Y DNI (EVELYN CASTRO), SEGÚN ANEXO</t>
  </si>
  <si>
    <t>CK5 24</t>
  </si>
  <si>
    <t>REPOSICIÓN DE FONDO REPONIBLE INSTITUCIONAL CORRESPONDIENTE A LOS RECIBOS DESDE 15469 AL 15481, DE FECHAS 19/07/2023 HASTA 17/08/2023.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</si>
</sst>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  <numFmt numFmtId="171" formatCode="\ dd/mm/yyyy&quot;  &quot;h\:mm\:ss\ AM/PM"/>
    <numFmt numFmtId="172" formatCode="[$-1C0A]dddd\,\ d\ &quot;de&quot;\ mmmm\ &quot;de&quot;\ yyyy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9" fontId="2" fillId="0" borderId="0" xfId="0" applyNumberFormat="1" applyFont="1" applyAlignment="1">
      <alignment vertical="center" wrapText="1"/>
    </xf>
    <xf numFmtId="39" fontId="2" fillId="0" borderId="0" xfId="0" applyNumberFormat="1" applyFont="1" applyAlignment="1">
      <alignment horizontal="center" vertical="center" wrapText="1"/>
    </xf>
    <xf numFmtId="0" fontId="4" fillId="0" borderId="0" xfId="53" applyFont="1" applyAlignment="1">
      <alignment horizontal="center" vertical="center"/>
      <protection/>
    </xf>
    <xf numFmtId="0" fontId="35" fillId="0" borderId="0" xfId="53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39" fontId="0" fillId="0" borderId="0" xfId="0" applyNumberFormat="1" applyAlignment="1">
      <alignment vertical="top"/>
    </xf>
    <xf numFmtId="3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71" fontId="0" fillId="0" borderId="0" xfId="0" applyNumberFormat="1" applyAlignment="1">
      <alignment vertical="top"/>
    </xf>
    <xf numFmtId="43" fontId="6" fillId="33" borderId="10" xfId="47" applyFont="1" applyFill="1" applyBorder="1" applyAlignment="1">
      <alignment horizontal="center" vertical="center" wrapText="1"/>
    </xf>
    <xf numFmtId="43" fontId="6" fillId="33" borderId="11" xfId="47" applyFont="1" applyFill="1" applyBorder="1" applyAlignment="1">
      <alignment horizontal="center" vertical="center" wrapText="1"/>
    </xf>
    <xf numFmtId="14" fontId="5" fillId="0" borderId="12" xfId="0" applyNumberFormat="1" applyFont="1" applyBorder="1" applyAlignment="1">
      <alignment vertical="top"/>
    </xf>
    <xf numFmtId="1" fontId="5" fillId="0" borderId="13" xfId="0" applyNumberFormat="1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6" fillId="0" borderId="13" xfId="53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Border="1" applyAlignment="1">
      <alignment vertical="top"/>
    </xf>
    <xf numFmtId="39" fontId="7" fillId="0" borderId="14" xfId="0" applyNumberFormat="1" applyFont="1" applyBorder="1" applyAlignment="1">
      <alignment vertical="center" wrapText="1"/>
    </xf>
    <xf numFmtId="14" fontId="7" fillId="0" borderId="12" xfId="0" applyNumberFormat="1" applyFont="1" applyBorder="1" applyAlignment="1">
      <alignment vertical="top"/>
    </xf>
    <xf numFmtId="39" fontId="7" fillId="0" borderId="14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43" fontId="7" fillId="0" borderId="14" xfId="47" applyFont="1" applyBorder="1" applyAlignment="1">
      <alignment horizontal="center" vertical="center" wrapText="1"/>
    </xf>
    <xf numFmtId="43" fontId="5" fillId="0" borderId="14" xfId="47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wrapText="1"/>
      <protection/>
    </xf>
    <xf numFmtId="0" fontId="5" fillId="0" borderId="17" xfId="0" applyFont="1" applyBorder="1" applyAlignment="1">
      <alignment horizontal="left" vertical="center" wrapText="1"/>
    </xf>
    <xf numFmtId="0" fontId="6" fillId="33" borderId="18" xfId="53" applyFont="1" applyFill="1" applyBorder="1" applyAlignment="1">
      <alignment horizontal="center" vertical="center" wrapText="1"/>
      <protection/>
    </xf>
    <xf numFmtId="14" fontId="6" fillId="33" borderId="19" xfId="53" applyNumberFormat="1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14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wrapText="1"/>
      <protection/>
    </xf>
    <xf numFmtId="0" fontId="5" fillId="0" borderId="22" xfId="0" applyFont="1" applyBorder="1" applyAlignment="1">
      <alignment wrapText="1"/>
    </xf>
    <xf numFmtId="39" fontId="7" fillId="0" borderId="23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top"/>
    </xf>
    <xf numFmtId="0" fontId="5" fillId="0" borderId="14" xfId="0" applyFont="1" applyBorder="1" applyAlignment="1">
      <alignment horizontal="center" vertical="center" wrapText="1"/>
    </xf>
    <xf numFmtId="0" fontId="6" fillId="0" borderId="16" xfId="53" applyNumberFormat="1" applyFont="1" applyFill="1" applyBorder="1" applyAlignment="1" applyProtection="1">
      <alignment horizontal="left" vertical="top" wrapText="1"/>
      <protection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43" fontId="5" fillId="0" borderId="24" xfId="47" applyFont="1" applyBorder="1" applyAlignment="1">
      <alignment horizontal="center" vertical="center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" fontId="1" fillId="0" borderId="0" xfId="0" applyNumberFormat="1" applyFont="1" applyAlignment="1">
      <alignment vertical="top"/>
    </xf>
    <xf numFmtId="0" fontId="3" fillId="34" borderId="0" xfId="53" applyFont="1" applyFill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0" fontId="6" fillId="33" borderId="26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7" xfId="53" applyFont="1" applyFill="1" applyBorder="1" applyAlignment="1">
      <alignment horizontal="center" vertical="center" wrapText="1"/>
      <protection/>
    </xf>
    <xf numFmtId="0" fontId="6" fillId="33" borderId="18" xfId="53" applyFont="1" applyFill="1" applyBorder="1" applyAlignment="1">
      <alignment horizontal="center" vertical="center" wrapText="1"/>
      <protection/>
    </xf>
    <xf numFmtId="14" fontId="0" fillId="0" borderId="13" xfId="0" applyNumberFormat="1" applyBorder="1" applyAlignment="1">
      <alignment vertical="top"/>
    </xf>
    <xf numFmtId="1" fontId="0" fillId="0" borderId="13" xfId="0" applyNumberFormat="1" applyBorder="1" applyAlignment="1">
      <alignment vertical="top"/>
    </xf>
    <xf numFmtId="0" fontId="0" fillId="0" borderId="13" xfId="0" applyBorder="1" applyAlignment="1">
      <alignment vertical="top" wrapText="1"/>
    </xf>
    <xf numFmtId="4" fontId="0" fillId="0" borderId="13" xfId="0" applyNumberFormat="1" applyBorder="1" applyAlignment="1">
      <alignment vertical="top"/>
    </xf>
    <xf numFmtId="0" fontId="1" fillId="0" borderId="13" xfId="0" applyFont="1" applyBorder="1" applyAlignment="1">
      <alignment vertical="top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1800225</xdr:colOff>
      <xdr:row>89</xdr:row>
      <xdr:rowOff>95250</xdr:rowOff>
    </xdr:from>
    <xdr:to>
      <xdr:col>5</xdr:col>
      <xdr:colOff>533400</xdr:colOff>
      <xdr:row>96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7936"/>
        <a:stretch>
          <a:fillRect/>
        </a:stretch>
      </xdr:blipFill>
      <xdr:spPr>
        <a:xfrm>
          <a:off x="4429125" y="46329600"/>
          <a:ext cx="2286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</xdr:row>
      <xdr:rowOff>66675</xdr:rowOff>
    </xdr:from>
    <xdr:to>
      <xdr:col>5</xdr:col>
      <xdr:colOff>361950</xdr:colOff>
      <xdr:row>6</xdr:row>
      <xdr:rowOff>47625</xdr:rowOff>
    </xdr:to>
    <xdr:pic>
      <xdr:nvPicPr>
        <xdr:cNvPr id="2" name="3 Imagen" descr="Logo del AG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228600"/>
          <a:ext cx="5524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89</xdr:row>
      <xdr:rowOff>95250</xdr:rowOff>
    </xdr:from>
    <xdr:to>
      <xdr:col>2</xdr:col>
      <xdr:colOff>933450</xdr:colOff>
      <xdr:row>94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11166" r="10659" b="25389"/>
        <a:stretch>
          <a:fillRect/>
        </a:stretch>
      </xdr:blipFill>
      <xdr:spPr>
        <a:xfrm>
          <a:off x="295275" y="46329600"/>
          <a:ext cx="2009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94"/>
  <sheetViews>
    <sheetView tabSelected="1" zoomScalePageLayoutView="0" workbookViewId="0" topLeftCell="A85">
      <selection activeCell="D90" sqref="D90"/>
    </sheetView>
  </sheetViews>
  <sheetFormatPr defaultColWidth="11.421875" defaultRowHeight="12.75"/>
  <cols>
    <col min="1" max="1" width="9.140625" style="1" customWidth="1"/>
    <col min="2" max="2" width="11.421875" style="1" customWidth="1"/>
    <col min="3" max="3" width="18.8515625" style="3" customWidth="1"/>
    <col min="4" max="4" width="40.57421875" style="3" customWidth="1"/>
    <col min="5" max="5" width="12.7109375" style="3" bestFit="1" customWidth="1"/>
    <col min="6" max="6" width="12.421875" style="1" customWidth="1"/>
    <col min="7" max="7" width="14.8515625" style="8" bestFit="1" customWidth="1"/>
    <col min="8" max="8" width="11.421875" style="11" customWidth="1"/>
    <col min="9" max="9" width="14.28125" style="1" bestFit="1" customWidth="1"/>
    <col min="10" max="13" width="11.421875" style="1" customWidth="1"/>
    <col min="14" max="14" width="13.8515625" style="1" bestFit="1" customWidth="1"/>
    <col min="15" max="16384" width="11.421875" style="1" customWidth="1"/>
  </cols>
  <sheetData>
    <row r="2" ht="12.75"/>
    <row r="3" ht="12.75"/>
    <row r="4" ht="12.75"/>
    <row r="5" ht="12.75"/>
    <row r="6" ht="12.75"/>
    <row r="7" ht="12.75"/>
    <row r="9" spans="1:7" ht="18">
      <c r="A9" s="52" t="s">
        <v>0</v>
      </c>
      <c r="B9" s="52"/>
      <c r="C9" s="52"/>
      <c r="D9" s="52"/>
      <c r="E9" s="52"/>
      <c r="F9" s="52"/>
      <c r="G9" s="52"/>
    </row>
    <row r="10" spans="1:7" ht="18.75" thickBot="1">
      <c r="A10" s="53" t="s">
        <v>25</v>
      </c>
      <c r="B10" s="53"/>
      <c r="C10" s="53"/>
      <c r="D10" s="53"/>
      <c r="E10" s="53"/>
      <c r="F10" s="53"/>
      <c r="G10" s="53"/>
    </row>
    <row r="11" spans="1:7" ht="12.75">
      <c r="A11" s="54" t="s">
        <v>1</v>
      </c>
      <c r="B11" s="55"/>
      <c r="C11" s="55"/>
      <c r="D11" s="55"/>
      <c r="E11" s="55"/>
      <c r="F11" s="55"/>
      <c r="G11" s="56"/>
    </row>
    <row r="12" spans="1:11" ht="13.5" thickBot="1">
      <c r="A12" s="57"/>
      <c r="B12" s="58"/>
      <c r="C12" s="36"/>
      <c r="D12" s="36"/>
      <c r="E12" s="58" t="s">
        <v>2</v>
      </c>
      <c r="F12" s="58"/>
      <c r="G12" s="17">
        <v>148252163.02</v>
      </c>
      <c r="I12" s="9"/>
      <c r="K12" s="10"/>
    </row>
    <row r="13" spans="1:7" ht="39" thickBot="1">
      <c r="A13" s="37" t="s">
        <v>3</v>
      </c>
      <c r="B13" s="38" t="s">
        <v>4</v>
      </c>
      <c r="C13" s="38" t="s">
        <v>5</v>
      </c>
      <c r="D13" s="38" t="s">
        <v>6</v>
      </c>
      <c r="E13" s="38" t="s">
        <v>7</v>
      </c>
      <c r="F13" s="38" t="s">
        <v>8</v>
      </c>
      <c r="G13" s="18" t="s">
        <v>9</v>
      </c>
    </row>
    <row r="14" spans="1:17" ht="56.25" customHeight="1">
      <c r="A14" s="59">
        <v>45139</v>
      </c>
      <c r="B14" s="60">
        <v>493</v>
      </c>
      <c r="C14" s="61" t="s">
        <v>10</v>
      </c>
      <c r="D14" s="61" t="s">
        <v>26</v>
      </c>
      <c r="E14" s="62">
        <v>686865</v>
      </c>
      <c r="F14" s="62">
        <v>0</v>
      </c>
      <c r="G14" s="42">
        <f>+G12+E14-F14</f>
        <v>148939028.02</v>
      </c>
      <c r="O14" s="4"/>
      <c r="P14" s="4"/>
      <c r="Q14" s="4"/>
    </row>
    <row r="15" spans="1:17" ht="51">
      <c r="A15" s="59">
        <v>45139</v>
      </c>
      <c r="B15" s="60">
        <v>202308001</v>
      </c>
      <c r="C15" s="61" t="s">
        <v>27</v>
      </c>
      <c r="D15" s="61" t="s">
        <v>28</v>
      </c>
      <c r="E15" s="62">
        <v>0</v>
      </c>
      <c r="F15" s="62">
        <v>234324.23</v>
      </c>
      <c r="G15" s="24">
        <f>+G14+E15-F15</f>
        <v>148704703.79000002</v>
      </c>
      <c r="H15" s="12"/>
      <c r="I15" s="2"/>
      <c r="J15" s="2"/>
      <c r="O15" s="5"/>
      <c r="P15" s="5"/>
      <c r="Q15" s="5"/>
    </row>
    <row r="16" spans="1:17" ht="76.5">
      <c r="A16" s="59">
        <v>45139</v>
      </c>
      <c r="B16" s="60">
        <v>202308002</v>
      </c>
      <c r="C16" s="61" t="s">
        <v>29</v>
      </c>
      <c r="D16" s="63" t="s">
        <v>30</v>
      </c>
      <c r="E16" s="62">
        <v>0</v>
      </c>
      <c r="F16" s="62">
        <v>106375.23</v>
      </c>
      <c r="G16" s="24">
        <f>+G15+E16-F16</f>
        <v>148598328.56000003</v>
      </c>
      <c r="H16" s="12"/>
      <c r="I16" s="2"/>
      <c r="J16" s="2"/>
      <c r="O16" s="5"/>
      <c r="P16" s="5"/>
      <c r="Q16" s="5"/>
    </row>
    <row r="17" spans="1:17" ht="76.5">
      <c r="A17" s="59">
        <v>45139</v>
      </c>
      <c r="B17" s="60">
        <v>202308003</v>
      </c>
      <c r="C17" s="61" t="s">
        <v>31</v>
      </c>
      <c r="D17" s="61" t="s">
        <v>32</v>
      </c>
      <c r="E17" s="62">
        <v>0</v>
      </c>
      <c r="F17" s="62">
        <v>73683.92</v>
      </c>
      <c r="G17" s="24">
        <f aca="true" t="shared" si="0" ref="G17:G79">+G16+E17-F17</f>
        <v>148524644.64000005</v>
      </c>
      <c r="H17" s="12"/>
      <c r="I17" s="2"/>
      <c r="J17" s="2"/>
      <c r="O17" s="5"/>
      <c r="P17" s="5"/>
      <c r="Q17" s="5"/>
    </row>
    <row r="18" spans="1:17" ht="63.75">
      <c r="A18" s="59">
        <v>45139</v>
      </c>
      <c r="B18" s="60">
        <v>202308005</v>
      </c>
      <c r="C18" s="61" t="s">
        <v>33</v>
      </c>
      <c r="D18" s="61" t="s">
        <v>34</v>
      </c>
      <c r="E18" s="62">
        <v>0</v>
      </c>
      <c r="F18" s="62">
        <v>29205</v>
      </c>
      <c r="G18" s="24">
        <f t="shared" si="0"/>
        <v>148495439.64000005</v>
      </c>
      <c r="H18" s="12"/>
      <c r="I18" s="2"/>
      <c r="J18" s="2"/>
      <c r="O18" s="5"/>
      <c r="P18" s="5"/>
      <c r="Q18" s="5"/>
    </row>
    <row r="19" spans="1:17" ht="51">
      <c r="A19" s="59">
        <v>45140</v>
      </c>
      <c r="B19" s="60">
        <v>494</v>
      </c>
      <c r="C19" s="61" t="s">
        <v>10</v>
      </c>
      <c r="D19" s="61" t="s">
        <v>35</v>
      </c>
      <c r="E19" s="62">
        <v>3825</v>
      </c>
      <c r="F19" s="62">
        <v>0</v>
      </c>
      <c r="G19" s="24">
        <f t="shared" si="0"/>
        <v>148499264.64000005</v>
      </c>
      <c r="H19" s="12"/>
      <c r="I19" s="2"/>
      <c r="J19" s="2"/>
      <c r="O19" s="5"/>
      <c r="P19" s="5"/>
      <c r="Q19" s="5"/>
    </row>
    <row r="20" spans="1:17" ht="63.75">
      <c r="A20" s="59">
        <v>45141</v>
      </c>
      <c r="B20" s="60">
        <v>495</v>
      </c>
      <c r="C20" s="61" t="s">
        <v>10</v>
      </c>
      <c r="D20" s="63" t="s">
        <v>36</v>
      </c>
      <c r="E20" s="62">
        <v>1285</v>
      </c>
      <c r="F20" s="62">
        <v>0</v>
      </c>
      <c r="G20" s="24">
        <f t="shared" si="0"/>
        <v>148500549.64000005</v>
      </c>
      <c r="H20" s="12"/>
      <c r="I20" s="2"/>
      <c r="J20" s="2"/>
      <c r="O20" s="5"/>
      <c r="P20" s="5"/>
      <c r="Q20" s="5"/>
    </row>
    <row r="21" spans="1:17" ht="51">
      <c r="A21" s="59">
        <v>45142</v>
      </c>
      <c r="B21" s="60">
        <v>496</v>
      </c>
      <c r="C21" s="61" t="s">
        <v>10</v>
      </c>
      <c r="D21" s="61" t="s">
        <v>37</v>
      </c>
      <c r="E21" s="62">
        <v>660</v>
      </c>
      <c r="F21" s="62">
        <v>0</v>
      </c>
      <c r="G21" s="24">
        <f t="shared" si="0"/>
        <v>148501209.64000005</v>
      </c>
      <c r="H21" s="12"/>
      <c r="I21" s="2"/>
      <c r="J21" s="2"/>
      <c r="O21" s="5"/>
      <c r="P21" s="5"/>
      <c r="Q21" s="5"/>
    </row>
    <row r="22" spans="1:17" ht="51">
      <c r="A22" s="59">
        <v>45145</v>
      </c>
      <c r="B22" s="60">
        <v>497</v>
      </c>
      <c r="C22" s="61" t="s">
        <v>10</v>
      </c>
      <c r="D22" s="61" t="s">
        <v>38</v>
      </c>
      <c r="E22" s="62">
        <v>1370</v>
      </c>
      <c r="F22" s="62">
        <v>0</v>
      </c>
      <c r="G22" s="24">
        <f t="shared" si="0"/>
        <v>148502579.64000005</v>
      </c>
      <c r="H22" s="12"/>
      <c r="I22" s="2"/>
      <c r="J22" s="2"/>
      <c r="O22" s="5"/>
      <c r="P22" s="5"/>
      <c r="Q22" s="5"/>
    </row>
    <row r="23" spans="1:17" ht="76.5">
      <c r="A23" s="59">
        <v>45146</v>
      </c>
      <c r="B23" s="60">
        <v>202308006</v>
      </c>
      <c r="C23" s="61" t="s">
        <v>39</v>
      </c>
      <c r="D23" s="63" t="s">
        <v>40</v>
      </c>
      <c r="E23" s="62">
        <v>0</v>
      </c>
      <c r="F23" s="62">
        <v>1013637.42</v>
      </c>
      <c r="G23" s="24">
        <f t="shared" si="0"/>
        <v>147488942.22000006</v>
      </c>
      <c r="H23" s="12"/>
      <c r="I23" s="2"/>
      <c r="J23" s="2"/>
      <c r="O23" s="5"/>
      <c r="P23" s="5"/>
      <c r="Q23" s="5"/>
    </row>
    <row r="24" spans="1:17" ht="63.75">
      <c r="A24" s="59">
        <v>45146</v>
      </c>
      <c r="B24" s="60">
        <v>202308007</v>
      </c>
      <c r="C24" s="61" t="s">
        <v>41</v>
      </c>
      <c r="D24" s="61" t="s">
        <v>42</v>
      </c>
      <c r="E24" s="62">
        <v>0</v>
      </c>
      <c r="F24" s="62">
        <v>5063.56</v>
      </c>
      <c r="G24" s="24">
        <f t="shared" si="0"/>
        <v>147483878.66000006</v>
      </c>
      <c r="H24" s="12"/>
      <c r="I24" s="2"/>
      <c r="J24" s="2"/>
      <c r="O24" s="5"/>
      <c r="P24" s="5"/>
      <c r="Q24" s="5"/>
    </row>
    <row r="25" spans="1:17" ht="63.75">
      <c r="A25" s="59">
        <v>45146</v>
      </c>
      <c r="B25" s="60">
        <v>202308008</v>
      </c>
      <c r="C25" s="61" t="s">
        <v>43</v>
      </c>
      <c r="D25" s="61" t="s">
        <v>44</v>
      </c>
      <c r="E25" s="62">
        <v>0</v>
      </c>
      <c r="F25" s="62">
        <v>116701.88</v>
      </c>
      <c r="G25" s="24">
        <f t="shared" si="0"/>
        <v>147367176.78000006</v>
      </c>
      <c r="H25" s="12"/>
      <c r="I25" s="2"/>
      <c r="J25" s="2"/>
      <c r="O25" s="5"/>
      <c r="P25" s="5"/>
      <c r="Q25" s="5"/>
    </row>
    <row r="26" spans="1:17" ht="51">
      <c r="A26" s="59">
        <v>45146</v>
      </c>
      <c r="B26" s="60">
        <v>202308009</v>
      </c>
      <c r="C26" s="61" t="s">
        <v>45</v>
      </c>
      <c r="D26" s="61" t="s">
        <v>46</v>
      </c>
      <c r="E26" s="62">
        <v>0</v>
      </c>
      <c r="F26" s="62">
        <v>3100</v>
      </c>
      <c r="G26" s="24">
        <f t="shared" si="0"/>
        <v>147364076.78000006</v>
      </c>
      <c r="H26" s="12"/>
      <c r="I26" s="2"/>
      <c r="J26" s="2"/>
      <c r="O26" s="5"/>
      <c r="P26" s="5"/>
      <c r="Q26" s="5"/>
    </row>
    <row r="27" spans="1:17" ht="51">
      <c r="A27" s="59">
        <v>45146</v>
      </c>
      <c r="B27" s="60">
        <v>202308012</v>
      </c>
      <c r="C27" s="61" t="s">
        <v>47</v>
      </c>
      <c r="D27" s="63" t="s">
        <v>48</v>
      </c>
      <c r="E27" s="62">
        <v>0</v>
      </c>
      <c r="F27" s="62">
        <v>43656</v>
      </c>
      <c r="G27" s="24">
        <f t="shared" si="0"/>
        <v>147320420.78000006</v>
      </c>
      <c r="H27" s="12"/>
      <c r="I27" s="2"/>
      <c r="J27" s="2"/>
      <c r="O27" s="5"/>
      <c r="P27" s="5"/>
      <c r="Q27" s="5"/>
    </row>
    <row r="28" spans="1:17" ht="76.5">
      <c r="A28" s="59">
        <v>45146</v>
      </c>
      <c r="B28" s="60">
        <v>202308014</v>
      </c>
      <c r="C28" s="61" t="s">
        <v>21</v>
      </c>
      <c r="D28" s="63" t="s">
        <v>49</v>
      </c>
      <c r="E28" s="62">
        <v>0</v>
      </c>
      <c r="F28" s="62">
        <v>1119203</v>
      </c>
      <c r="G28" s="24">
        <f t="shared" si="0"/>
        <v>146201217.78000006</v>
      </c>
      <c r="H28" s="12"/>
      <c r="I28" s="2"/>
      <c r="J28" s="2"/>
      <c r="O28" s="5"/>
      <c r="P28" s="5"/>
      <c r="Q28" s="5"/>
    </row>
    <row r="29" spans="1:17" ht="76.5">
      <c r="A29" s="59">
        <v>45146</v>
      </c>
      <c r="B29" s="60">
        <v>202308015</v>
      </c>
      <c r="C29" s="61" t="s">
        <v>50</v>
      </c>
      <c r="D29" s="61" t="s">
        <v>51</v>
      </c>
      <c r="E29" s="62">
        <v>0</v>
      </c>
      <c r="F29" s="62">
        <v>99491</v>
      </c>
      <c r="G29" s="24">
        <f t="shared" si="0"/>
        <v>146101726.78000006</v>
      </c>
      <c r="H29" s="12"/>
      <c r="I29" s="2"/>
      <c r="J29" s="2"/>
      <c r="O29" s="5"/>
      <c r="P29" s="5"/>
      <c r="Q29" s="5"/>
    </row>
    <row r="30" spans="1:17" ht="63.75">
      <c r="A30" s="59">
        <v>45146</v>
      </c>
      <c r="B30" s="60">
        <v>202308016</v>
      </c>
      <c r="C30" s="61" t="s">
        <v>52</v>
      </c>
      <c r="D30" s="61" t="s">
        <v>53</v>
      </c>
      <c r="E30" s="62">
        <v>0</v>
      </c>
      <c r="F30" s="62">
        <v>21647</v>
      </c>
      <c r="G30" s="24">
        <f t="shared" si="0"/>
        <v>146080079.78000006</v>
      </c>
      <c r="H30" s="12"/>
      <c r="I30" s="2"/>
      <c r="J30" s="2"/>
      <c r="O30" s="5"/>
      <c r="P30" s="5"/>
      <c r="Q30" s="5"/>
    </row>
    <row r="31" spans="1:17" ht="63.75">
      <c r="A31" s="59">
        <v>45146</v>
      </c>
      <c r="B31" s="60">
        <v>202308017</v>
      </c>
      <c r="C31" s="61" t="s">
        <v>54</v>
      </c>
      <c r="D31" s="61" t="s">
        <v>55</v>
      </c>
      <c r="E31" s="62">
        <v>0</v>
      </c>
      <c r="F31" s="62">
        <v>2555</v>
      </c>
      <c r="G31" s="24">
        <f t="shared" si="0"/>
        <v>146077524.78000006</v>
      </c>
      <c r="H31" s="12"/>
      <c r="I31" s="2"/>
      <c r="J31" s="2"/>
      <c r="O31" s="5"/>
      <c r="P31" s="5"/>
      <c r="Q31" s="5"/>
    </row>
    <row r="32" spans="1:17" ht="25.5">
      <c r="A32" s="59">
        <v>45146</v>
      </c>
      <c r="B32" s="60">
        <v>202308047</v>
      </c>
      <c r="C32" s="61" t="s">
        <v>10</v>
      </c>
      <c r="D32" s="63" t="s">
        <v>56</v>
      </c>
      <c r="E32" s="62">
        <v>1410</v>
      </c>
      <c r="F32" s="62">
        <v>0</v>
      </c>
      <c r="G32" s="24">
        <f t="shared" si="0"/>
        <v>146078934.78000006</v>
      </c>
      <c r="H32" s="12"/>
      <c r="I32" s="2"/>
      <c r="J32" s="2"/>
      <c r="O32" s="5"/>
      <c r="P32" s="5"/>
      <c r="Q32" s="5"/>
    </row>
    <row r="33" spans="1:17" ht="89.25">
      <c r="A33" s="59">
        <v>45147</v>
      </c>
      <c r="B33" s="60">
        <v>498</v>
      </c>
      <c r="C33" s="61" t="s">
        <v>10</v>
      </c>
      <c r="D33" s="61" t="s">
        <v>57</v>
      </c>
      <c r="E33" s="62">
        <v>14500</v>
      </c>
      <c r="F33" s="62">
        <v>0</v>
      </c>
      <c r="G33" s="24">
        <f t="shared" si="0"/>
        <v>146093434.78000006</v>
      </c>
      <c r="H33" s="12"/>
      <c r="I33" s="2"/>
      <c r="J33" s="2"/>
      <c r="O33" s="5"/>
      <c r="P33" s="5"/>
      <c r="Q33" s="5"/>
    </row>
    <row r="34" spans="1:17" ht="76.5">
      <c r="A34" s="59">
        <v>45147</v>
      </c>
      <c r="B34" s="60">
        <v>202308013</v>
      </c>
      <c r="C34" s="61" t="s">
        <v>58</v>
      </c>
      <c r="D34" s="63" t="s">
        <v>59</v>
      </c>
      <c r="E34" s="62">
        <v>0</v>
      </c>
      <c r="F34" s="62">
        <v>634126.21</v>
      </c>
      <c r="G34" s="24">
        <f t="shared" si="0"/>
        <v>145459308.57000005</v>
      </c>
      <c r="H34" s="12"/>
      <c r="I34" s="2"/>
      <c r="J34" s="2"/>
      <c r="O34" s="5"/>
      <c r="P34" s="5"/>
      <c r="Q34" s="5"/>
    </row>
    <row r="35" spans="1:17" ht="51">
      <c r="A35" s="59">
        <v>45147</v>
      </c>
      <c r="B35" s="60">
        <v>202308018</v>
      </c>
      <c r="C35" s="61" t="s">
        <v>60</v>
      </c>
      <c r="D35" s="63" t="s">
        <v>61</v>
      </c>
      <c r="E35" s="62">
        <v>0</v>
      </c>
      <c r="F35" s="62">
        <v>8580</v>
      </c>
      <c r="G35" s="24">
        <f t="shared" si="0"/>
        <v>145450728.57000005</v>
      </c>
      <c r="H35" s="12"/>
      <c r="I35" s="2"/>
      <c r="J35" s="2"/>
      <c r="O35" s="5"/>
      <c r="P35" s="5"/>
      <c r="Q35" s="5"/>
    </row>
    <row r="36" spans="1:17" ht="63.75">
      <c r="A36" s="59">
        <v>45147</v>
      </c>
      <c r="B36" s="60">
        <v>202308019</v>
      </c>
      <c r="C36" s="61" t="s">
        <v>18</v>
      </c>
      <c r="D36" s="61" t="s">
        <v>62</v>
      </c>
      <c r="E36" s="62">
        <v>0</v>
      </c>
      <c r="F36" s="62">
        <v>10000</v>
      </c>
      <c r="G36" s="24">
        <f t="shared" si="0"/>
        <v>145440728.57000005</v>
      </c>
      <c r="H36" s="12"/>
      <c r="I36" s="2"/>
      <c r="J36" s="2"/>
      <c r="O36" s="5"/>
      <c r="P36" s="5"/>
      <c r="Q36" s="5"/>
    </row>
    <row r="37" spans="1:17" ht="63.75">
      <c r="A37" s="59">
        <v>45148</v>
      </c>
      <c r="B37" s="60">
        <v>499</v>
      </c>
      <c r="C37" s="61" t="s">
        <v>10</v>
      </c>
      <c r="D37" s="63" t="s">
        <v>63</v>
      </c>
      <c r="E37" s="62">
        <v>1750</v>
      </c>
      <c r="F37" s="62">
        <v>0</v>
      </c>
      <c r="G37" s="24">
        <f t="shared" si="0"/>
        <v>145442478.57000005</v>
      </c>
      <c r="H37" s="12"/>
      <c r="I37" s="2"/>
      <c r="J37" s="2"/>
      <c r="O37" s="5"/>
      <c r="P37" s="5"/>
      <c r="Q37" s="5"/>
    </row>
    <row r="38" spans="1:17" ht="25.5">
      <c r="A38" s="59">
        <v>45149</v>
      </c>
      <c r="B38" s="60">
        <v>202308048</v>
      </c>
      <c r="C38" s="61" t="s">
        <v>10</v>
      </c>
      <c r="D38" s="63" t="s">
        <v>56</v>
      </c>
      <c r="E38" s="62">
        <v>2300</v>
      </c>
      <c r="F38" s="62">
        <v>0</v>
      </c>
      <c r="G38" s="24">
        <f t="shared" si="0"/>
        <v>145444778.57000005</v>
      </c>
      <c r="H38" s="12"/>
      <c r="I38" s="2"/>
      <c r="J38" s="2"/>
      <c r="O38" s="5"/>
      <c r="P38" s="5"/>
      <c r="Q38" s="5"/>
    </row>
    <row r="39" spans="1:17" ht="25.5">
      <c r="A39" s="59">
        <v>45152</v>
      </c>
      <c r="B39" s="60">
        <v>202308049</v>
      </c>
      <c r="C39" s="61" t="s">
        <v>10</v>
      </c>
      <c r="D39" s="61" t="s">
        <v>56</v>
      </c>
      <c r="E39" s="62">
        <v>3515</v>
      </c>
      <c r="F39" s="62">
        <v>0</v>
      </c>
      <c r="G39" s="24">
        <f t="shared" si="0"/>
        <v>145448293.57000005</v>
      </c>
      <c r="H39" s="12"/>
      <c r="I39" s="2"/>
      <c r="J39" s="2"/>
      <c r="O39" s="5"/>
      <c r="P39" s="5"/>
      <c r="Q39" s="5"/>
    </row>
    <row r="40" spans="1:17" ht="25.5">
      <c r="A40" s="59">
        <v>45153</v>
      </c>
      <c r="B40" s="60">
        <v>202308050</v>
      </c>
      <c r="C40" s="61" t="s">
        <v>10</v>
      </c>
      <c r="D40" s="63" t="s">
        <v>56</v>
      </c>
      <c r="E40" s="62">
        <v>2940</v>
      </c>
      <c r="F40" s="62">
        <v>0</v>
      </c>
      <c r="G40" s="24">
        <f t="shared" si="0"/>
        <v>145451233.57000005</v>
      </c>
      <c r="H40" s="12"/>
      <c r="I40" s="2"/>
      <c r="J40" s="2"/>
      <c r="O40" s="5"/>
      <c r="P40" s="5"/>
      <c r="Q40" s="5"/>
    </row>
    <row r="41" spans="1:17" ht="25.5">
      <c r="A41" s="59">
        <v>45155</v>
      </c>
      <c r="B41" s="60">
        <v>202308051</v>
      </c>
      <c r="C41" s="61" t="s">
        <v>10</v>
      </c>
      <c r="D41" s="61" t="s">
        <v>56</v>
      </c>
      <c r="E41" s="62">
        <v>5700</v>
      </c>
      <c r="F41" s="62">
        <v>0</v>
      </c>
      <c r="G41" s="24">
        <f t="shared" si="0"/>
        <v>145456933.57000005</v>
      </c>
      <c r="H41" s="12"/>
      <c r="I41" s="2"/>
      <c r="J41" s="2"/>
      <c r="O41" s="5"/>
      <c r="P41" s="5"/>
      <c r="Q41" s="5"/>
    </row>
    <row r="42" spans="1:17" ht="38.25">
      <c r="A42" s="59">
        <v>45156</v>
      </c>
      <c r="B42" s="60">
        <v>202308020</v>
      </c>
      <c r="C42" s="61" t="s">
        <v>10</v>
      </c>
      <c r="D42" s="63" t="s">
        <v>64</v>
      </c>
      <c r="E42" s="62">
        <v>0</v>
      </c>
      <c r="F42" s="62">
        <v>126874</v>
      </c>
      <c r="G42" s="24">
        <f t="shared" si="0"/>
        <v>145330059.57000005</v>
      </c>
      <c r="H42" s="12"/>
      <c r="I42" s="2"/>
      <c r="J42" s="2"/>
      <c r="O42" s="5"/>
      <c r="P42" s="5"/>
      <c r="Q42" s="5"/>
    </row>
    <row r="43" spans="1:17" ht="38.25">
      <c r="A43" s="59">
        <v>45156</v>
      </c>
      <c r="B43" s="60">
        <v>202308021</v>
      </c>
      <c r="C43" s="61" t="s">
        <v>10</v>
      </c>
      <c r="D43" s="61" t="s">
        <v>65</v>
      </c>
      <c r="E43" s="62">
        <v>0</v>
      </c>
      <c r="F43" s="62">
        <v>19896.16</v>
      </c>
      <c r="G43" s="24">
        <f t="shared" si="0"/>
        <v>145310163.41000006</v>
      </c>
      <c r="H43" s="12"/>
      <c r="I43" s="2"/>
      <c r="J43" s="2"/>
      <c r="O43" s="5"/>
      <c r="P43" s="5"/>
      <c r="Q43" s="5"/>
    </row>
    <row r="44" spans="1:17" ht="38.25">
      <c r="A44" s="59">
        <v>45156</v>
      </c>
      <c r="B44" s="60">
        <v>202308022</v>
      </c>
      <c r="C44" s="61" t="s">
        <v>10</v>
      </c>
      <c r="D44" s="61" t="s">
        <v>66</v>
      </c>
      <c r="E44" s="62">
        <v>0</v>
      </c>
      <c r="F44" s="62">
        <v>317745.27</v>
      </c>
      <c r="G44" s="24">
        <f t="shared" si="0"/>
        <v>144992418.14000005</v>
      </c>
      <c r="H44" s="12"/>
      <c r="I44" s="2"/>
      <c r="J44" s="2"/>
      <c r="O44" s="5"/>
      <c r="P44" s="5"/>
      <c r="Q44" s="5"/>
    </row>
    <row r="45" spans="1:17" ht="25.5">
      <c r="A45" s="59">
        <v>45156</v>
      </c>
      <c r="B45" s="60">
        <v>202308023</v>
      </c>
      <c r="C45" s="61" t="s">
        <v>10</v>
      </c>
      <c r="D45" s="61" t="s">
        <v>67</v>
      </c>
      <c r="E45" s="62">
        <v>0</v>
      </c>
      <c r="F45" s="62">
        <v>109573</v>
      </c>
      <c r="G45" s="24">
        <f t="shared" si="0"/>
        <v>144882845.14000005</v>
      </c>
      <c r="H45" s="12"/>
      <c r="I45" s="2"/>
      <c r="J45" s="2"/>
      <c r="O45" s="5"/>
      <c r="P45" s="5"/>
      <c r="Q45" s="5"/>
    </row>
    <row r="46" spans="1:17" ht="38.25">
      <c r="A46" s="59">
        <v>45156</v>
      </c>
      <c r="B46" s="60">
        <v>202308024</v>
      </c>
      <c r="C46" s="61" t="s">
        <v>10</v>
      </c>
      <c r="D46" s="61" t="s">
        <v>68</v>
      </c>
      <c r="E46" s="62">
        <v>0</v>
      </c>
      <c r="F46" s="62">
        <v>704000</v>
      </c>
      <c r="G46" s="24">
        <f t="shared" si="0"/>
        <v>144178845.14000005</v>
      </c>
      <c r="H46" s="12"/>
      <c r="I46" s="2"/>
      <c r="J46" s="2"/>
      <c r="O46" s="5"/>
      <c r="P46" s="5"/>
      <c r="Q46" s="5"/>
    </row>
    <row r="47" spans="1:17" ht="38.25">
      <c r="A47" s="59">
        <v>45156</v>
      </c>
      <c r="B47" s="60">
        <v>202308025</v>
      </c>
      <c r="C47" s="61" t="s">
        <v>10</v>
      </c>
      <c r="D47" s="61" t="s">
        <v>69</v>
      </c>
      <c r="E47" s="62">
        <v>0</v>
      </c>
      <c r="F47" s="62">
        <v>1755572.86</v>
      </c>
      <c r="G47" s="24">
        <f t="shared" si="0"/>
        <v>142423272.28000003</v>
      </c>
      <c r="H47" s="12"/>
      <c r="I47" s="2"/>
      <c r="J47" s="2"/>
      <c r="O47" s="5"/>
      <c r="P47" s="5"/>
      <c r="Q47" s="5"/>
    </row>
    <row r="48" spans="1:17" ht="25.5">
      <c r="A48" s="59">
        <v>45156</v>
      </c>
      <c r="B48" s="60">
        <v>202308026</v>
      </c>
      <c r="C48" s="61" t="s">
        <v>10</v>
      </c>
      <c r="D48" s="61" t="s">
        <v>70</v>
      </c>
      <c r="E48" s="62">
        <v>0</v>
      </c>
      <c r="F48" s="62">
        <v>12038388.66</v>
      </c>
      <c r="G48" s="24">
        <f t="shared" si="0"/>
        <v>130384883.62000003</v>
      </c>
      <c r="H48" s="12"/>
      <c r="I48" s="2"/>
      <c r="J48" s="2"/>
      <c r="O48" s="5"/>
      <c r="P48" s="5"/>
      <c r="Q48" s="5"/>
    </row>
    <row r="49" spans="1:17" ht="51">
      <c r="A49" s="59">
        <v>45156</v>
      </c>
      <c r="B49" s="60">
        <v>202308032</v>
      </c>
      <c r="C49" s="61" t="s">
        <v>71</v>
      </c>
      <c r="D49" s="61" t="s">
        <v>72</v>
      </c>
      <c r="E49" s="62">
        <v>0</v>
      </c>
      <c r="F49" s="62">
        <v>207761.21</v>
      </c>
      <c r="G49" s="24">
        <f t="shared" si="0"/>
        <v>130177122.41000004</v>
      </c>
      <c r="H49" s="12"/>
      <c r="I49" s="2"/>
      <c r="J49" s="2"/>
      <c r="O49" s="5"/>
      <c r="P49" s="5"/>
      <c r="Q49" s="5"/>
    </row>
    <row r="50" spans="1:17" ht="25.5">
      <c r="A50" s="59">
        <v>45156</v>
      </c>
      <c r="B50" s="60">
        <v>202308052</v>
      </c>
      <c r="C50" s="61" t="s">
        <v>10</v>
      </c>
      <c r="D50" s="61" t="s">
        <v>56</v>
      </c>
      <c r="E50" s="62">
        <v>9420</v>
      </c>
      <c r="F50" s="62">
        <v>0</v>
      </c>
      <c r="G50" s="24">
        <f t="shared" si="0"/>
        <v>130186542.41000004</v>
      </c>
      <c r="H50" s="12"/>
      <c r="I50" s="9"/>
      <c r="J50" s="2"/>
      <c r="O50" s="5"/>
      <c r="P50" s="5"/>
      <c r="Q50" s="5"/>
    </row>
    <row r="51" spans="1:17" ht="38.25">
      <c r="A51" s="59">
        <v>45160</v>
      </c>
      <c r="B51" s="60">
        <v>202308031</v>
      </c>
      <c r="C51" s="61" t="s">
        <v>10</v>
      </c>
      <c r="D51" s="61" t="s">
        <v>73</v>
      </c>
      <c r="E51" s="62">
        <v>59820.78</v>
      </c>
      <c r="F51" s="62">
        <v>0</v>
      </c>
      <c r="G51" s="24">
        <f t="shared" si="0"/>
        <v>130246363.19000004</v>
      </c>
      <c r="H51" s="12"/>
      <c r="I51" s="9"/>
      <c r="J51" s="2"/>
      <c r="O51" s="5"/>
      <c r="P51" s="5"/>
      <c r="Q51" s="5"/>
    </row>
    <row r="52" spans="1:17" ht="51">
      <c r="A52" s="59">
        <v>45160</v>
      </c>
      <c r="B52" s="60">
        <v>202308034</v>
      </c>
      <c r="C52" s="61" t="s">
        <v>74</v>
      </c>
      <c r="D52" s="61" t="s">
        <v>75</v>
      </c>
      <c r="E52" s="62">
        <v>0</v>
      </c>
      <c r="F52" s="62">
        <v>2346561.74</v>
      </c>
      <c r="G52" s="24">
        <f t="shared" si="0"/>
        <v>127899801.45000005</v>
      </c>
      <c r="H52" s="12"/>
      <c r="I52" s="9"/>
      <c r="J52" s="2"/>
      <c r="O52" s="5"/>
      <c r="P52" s="5"/>
      <c r="Q52" s="5"/>
    </row>
    <row r="53" spans="1:17" ht="63.75">
      <c r="A53" s="59">
        <v>45162</v>
      </c>
      <c r="B53" s="60">
        <v>202308010</v>
      </c>
      <c r="C53" s="61" t="s">
        <v>76</v>
      </c>
      <c r="D53" s="61" t="s">
        <v>77</v>
      </c>
      <c r="E53" s="62">
        <v>0</v>
      </c>
      <c r="F53" s="62">
        <v>1613</v>
      </c>
      <c r="G53" s="24">
        <f t="shared" si="0"/>
        <v>127898188.45000005</v>
      </c>
      <c r="H53" s="12"/>
      <c r="I53" s="9"/>
      <c r="J53" s="2"/>
      <c r="O53" s="5"/>
      <c r="P53" s="5"/>
      <c r="Q53" s="5"/>
    </row>
    <row r="54" spans="1:17" ht="51">
      <c r="A54" s="59">
        <v>45162</v>
      </c>
      <c r="B54" s="60">
        <v>202308028</v>
      </c>
      <c r="C54" s="61" t="s">
        <v>10</v>
      </c>
      <c r="D54" s="61" t="s">
        <v>78</v>
      </c>
      <c r="E54" s="62">
        <v>80000</v>
      </c>
      <c r="F54" s="62">
        <v>0</v>
      </c>
      <c r="G54" s="24">
        <f t="shared" si="0"/>
        <v>127978188.45000005</v>
      </c>
      <c r="H54" s="12"/>
      <c r="I54" s="9"/>
      <c r="J54" s="2"/>
      <c r="O54" s="5"/>
      <c r="P54" s="5"/>
      <c r="Q54" s="5"/>
    </row>
    <row r="55" spans="1:17" ht="25.5">
      <c r="A55" s="59">
        <v>45162</v>
      </c>
      <c r="B55" s="60">
        <v>202308035</v>
      </c>
      <c r="C55" s="61" t="s">
        <v>10</v>
      </c>
      <c r="D55" s="61" t="s">
        <v>79</v>
      </c>
      <c r="E55" s="62">
        <v>0</v>
      </c>
      <c r="F55" s="62">
        <v>5300</v>
      </c>
      <c r="G55" s="24">
        <f t="shared" si="0"/>
        <v>127972888.45000005</v>
      </c>
      <c r="H55" s="12"/>
      <c r="I55" s="9"/>
      <c r="J55" s="2"/>
      <c r="O55" s="5"/>
      <c r="P55" s="5"/>
      <c r="Q55" s="5"/>
    </row>
    <row r="56" spans="1:17" ht="63.75">
      <c r="A56" s="59">
        <v>45162</v>
      </c>
      <c r="B56" s="60">
        <v>202308036</v>
      </c>
      <c r="C56" s="61" t="s">
        <v>80</v>
      </c>
      <c r="D56" s="61" t="s">
        <v>81</v>
      </c>
      <c r="E56" s="62">
        <v>0</v>
      </c>
      <c r="F56" s="62">
        <v>634501.34</v>
      </c>
      <c r="G56" s="24">
        <f t="shared" si="0"/>
        <v>127338387.11000004</v>
      </c>
      <c r="H56" s="12"/>
      <c r="I56" s="9"/>
      <c r="J56" s="2"/>
      <c r="O56" s="5"/>
      <c r="P56" s="5"/>
      <c r="Q56" s="5"/>
    </row>
    <row r="57" spans="1:17" ht="63.75">
      <c r="A57" s="59">
        <v>45162</v>
      </c>
      <c r="B57" s="60">
        <v>202308037</v>
      </c>
      <c r="C57" s="61" t="s">
        <v>82</v>
      </c>
      <c r="D57" s="61" t="s">
        <v>83</v>
      </c>
      <c r="E57" s="62">
        <v>0</v>
      </c>
      <c r="F57" s="62">
        <v>33236.67</v>
      </c>
      <c r="G57" s="24">
        <f t="shared" si="0"/>
        <v>127305150.44000004</v>
      </c>
      <c r="H57" s="12"/>
      <c r="I57" s="9"/>
      <c r="J57" s="2"/>
      <c r="O57" s="5"/>
      <c r="P57" s="5"/>
      <c r="Q57" s="5"/>
    </row>
    <row r="58" spans="1:17" ht="51">
      <c r="A58" s="59">
        <v>45162</v>
      </c>
      <c r="B58" s="60">
        <v>202308038</v>
      </c>
      <c r="C58" s="61" t="s">
        <v>84</v>
      </c>
      <c r="D58" s="61" t="s">
        <v>85</v>
      </c>
      <c r="E58" s="62">
        <v>0</v>
      </c>
      <c r="F58" s="62">
        <v>22833</v>
      </c>
      <c r="G58" s="24">
        <f t="shared" si="0"/>
        <v>127282317.44000004</v>
      </c>
      <c r="H58" s="12"/>
      <c r="I58" s="9"/>
      <c r="J58" s="2"/>
      <c r="O58" s="5"/>
      <c r="P58" s="5"/>
      <c r="Q58" s="5"/>
    </row>
    <row r="59" spans="1:17" ht="114.75">
      <c r="A59" s="59">
        <v>45162</v>
      </c>
      <c r="B59" s="60">
        <v>202308039</v>
      </c>
      <c r="C59" s="61" t="s">
        <v>86</v>
      </c>
      <c r="D59" s="61" t="s">
        <v>87</v>
      </c>
      <c r="E59" s="62">
        <v>0</v>
      </c>
      <c r="F59" s="62">
        <v>23000000</v>
      </c>
      <c r="G59" s="24">
        <f t="shared" si="0"/>
        <v>104282317.44000004</v>
      </c>
      <c r="H59" s="12"/>
      <c r="I59" s="9"/>
      <c r="J59" s="2"/>
      <c r="O59" s="5"/>
      <c r="P59" s="5"/>
      <c r="Q59" s="5"/>
    </row>
    <row r="60" spans="1:17" ht="38.25">
      <c r="A60" s="59">
        <v>45162</v>
      </c>
      <c r="B60" s="60">
        <v>202308040</v>
      </c>
      <c r="C60" s="61" t="s">
        <v>22</v>
      </c>
      <c r="D60" s="61" t="s">
        <v>88</v>
      </c>
      <c r="E60" s="62">
        <v>0</v>
      </c>
      <c r="F60" s="62">
        <v>87320</v>
      </c>
      <c r="G60" s="24">
        <f t="shared" si="0"/>
        <v>104194997.44000004</v>
      </c>
      <c r="H60" s="12"/>
      <c r="I60" s="9"/>
      <c r="J60" s="2"/>
      <c r="O60" s="5"/>
      <c r="P60" s="5"/>
      <c r="Q60" s="5"/>
    </row>
    <row r="61" spans="1:17" ht="38.25">
      <c r="A61" s="59">
        <v>45162</v>
      </c>
      <c r="B61" s="60">
        <v>202308041</v>
      </c>
      <c r="C61" s="61" t="s">
        <v>10</v>
      </c>
      <c r="D61" s="61" t="s">
        <v>89</v>
      </c>
      <c r="E61" s="62">
        <v>0</v>
      </c>
      <c r="F61" s="62">
        <v>130000</v>
      </c>
      <c r="G61" s="24">
        <f t="shared" si="0"/>
        <v>104064997.44000004</v>
      </c>
      <c r="H61" s="12"/>
      <c r="I61" s="9"/>
      <c r="J61" s="2"/>
      <c r="O61" s="5"/>
      <c r="P61" s="5"/>
      <c r="Q61" s="5"/>
    </row>
    <row r="62" spans="1:8" ht="25.5">
      <c r="A62" s="59">
        <v>45162</v>
      </c>
      <c r="B62" s="60">
        <v>202308053</v>
      </c>
      <c r="C62" s="61" t="s">
        <v>10</v>
      </c>
      <c r="D62" s="61" t="s">
        <v>56</v>
      </c>
      <c r="E62" s="62">
        <v>2550</v>
      </c>
      <c r="F62" s="62">
        <v>0</v>
      </c>
      <c r="G62" s="24">
        <f t="shared" si="0"/>
        <v>104067547.44000004</v>
      </c>
      <c r="H62" s="13"/>
    </row>
    <row r="63" spans="1:8" ht="63.75">
      <c r="A63" s="59">
        <v>45163</v>
      </c>
      <c r="B63" s="60">
        <v>202308011</v>
      </c>
      <c r="C63" s="61" t="s">
        <v>90</v>
      </c>
      <c r="D63" s="61" t="s">
        <v>91</v>
      </c>
      <c r="E63" s="62">
        <v>0</v>
      </c>
      <c r="F63" s="62">
        <v>28221</v>
      </c>
      <c r="G63" s="24">
        <f t="shared" si="0"/>
        <v>104039326.44000004</v>
      </c>
      <c r="H63" s="13"/>
    </row>
    <row r="64" spans="1:8" ht="38.25">
      <c r="A64" s="59">
        <v>45163</v>
      </c>
      <c r="B64" s="60">
        <v>202308042</v>
      </c>
      <c r="C64" s="61" t="s">
        <v>92</v>
      </c>
      <c r="D64" s="61" t="s">
        <v>93</v>
      </c>
      <c r="E64" s="62">
        <v>0</v>
      </c>
      <c r="F64" s="62">
        <v>40120</v>
      </c>
      <c r="G64" s="24">
        <f t="shared" si="0"/>
        <v>103999206.44000004</v>
      </c>
      <c r="H64" s="13"/>
    </row>
    <row r="65" spans="1:8" ht="63.75">
      <c r="A65" s="59">
        <v>45163</v>
      </c>
      <c r="B65" s="60">
        <v>202308043</v>
      </c>
      <c r="C65" s="61" t="s">
        <v>19</v>
      </c>
      <c r="D65" s="61" t="s">
        <v>94</v>
      </c>
      <c r="E65" s="62">
        <v>0</v>
      </c>
      <c r="F65" s="62">
        <v>1300</v>
      </c>
      <c r="G65" s="24">
        <f t="shared" si="0"/>
        <v>103997906.44000004</v>
      </c>
      <c r="H65" s="13"/>
    </row>
    <row r="66" spans="1:8" ht="63.75">
      <c r="A66" s="59">
        <v>45163</v>
      </c>
      <c r="B66" s="60">
        <v>202308044</v>
      </c>
      <c r="C66" s="61" t="s">
        <v>52</v>
      </c>
      <c r="D66" s="61" t="s">
        <v>95</v>
      </c>
      <c r="E66" s="62">
        <v>0</v>
      </c>
      <c r="F66" s="62">
        <v>28899.2</v>
      </c>
      <c r="G66" s="24">
        <f t="shared" si="0"/>
        <v>103969007.24000004</v>
      </c>
      <c r="H66" s="13"/>
    </row>
    <row r="67" spans="1:8" ht="51">
      <c r="A67" s="59">
        <v>45163</v>
      </c>
      <c r="B67" s="60">
        <v>202308045</v>
      </c>
      <c r="C67" s="61" t="s">
        <v>96</v>
      </c>
      <c r="D67" s="61" t="s">
        <v>97</v>
      </c>
      <c r="E67" s="62">
        <v>0</v>
      </c>
      <c r="F67" s="62">
        <v>4050</v>
      </c>
      <c r="G67" s="24">
        <f t="shared" si="0"/>
        <v>103964957.24000004</v>
      </c>
      <c r="H67" s="13"/>
    </row>
    <row r="68" spans="1:8" ht="63.75">
      <c r="A68" s="59">
        <v>45163</v>
      </c>
      <c r="B68" s="60">
        <v>202308046</v>
      </c>
      <c r="C68" s="61" t="s">
        <v>90</v>
      </c>
      <c r="D68" s="61" t="s">
        <v>98</v>
      </c>
      <c r="E68" s="62">
        <v>0</v>
      </c>
      <c r="F68" s="62">
        <v>28221.66</v>
      </c>
      <c r="G68" s="24">
        <f t="shared" si="0"/>
        <v>103936735.58000004</v>
      </c>
      <c r="H68" s="13"/>
    </row>
    <row r="69" spans="1:8" ht="25.5">
      <c r="A69" s="59">
        <v>45163</v>
      </c>
      <c r="B69" s="60">
        <v>202308054</v>
      </c>
      <c r="C69" s="61" t="s">
        <v>10</v>
      </c>
      <c r="D69" s="61" t="s">
        <v>56</v>
      </c>
      <c r="E69" s="62">
        <v>3440</v>
      </c>
      <c r="F69" s="62">
        <v>0</v>
      </c>
      <c r="G69" s="24">
        <f t="shared" si="0"/>
        <v>103940175.58000004</v>
      </c>
      <c r="H69" s="13"/>
    </row>
    <row r="70" spans="1:8" ht="38.25">
      <c r="A70" s="59">
        <v>45166</v>
      </c>
      <c r="B70" s="60">
        <v>202308027</v>
      </c>
      <c r="C70" s="61" t="s">
        <v>10</v>
      </c>
      <c r="D70" s="61" t="s">
        <v>99</v>
      </c>
      <c r="E70" s="62">
        <v>3750000</v>
      </c>
      <c r="F70" s="62">
        <v>0</v>
      </c>
      <c r="G70" s="24">
        <f t="shared" si="0"/>
        <v>107690175.58000004</v>
      </c>
      <c r="H70" s="13"/>
    </row>
    <row r="71" spans="1:8" ht="51">
      <c r="A71" s="59">
        <v>45166</v>
      </c>
      <c r="B71" s="60">
        <v>202308029</v>
      </c>
      <c r="C71" s="61" t="s">
        <v>10</v>
      </c>
      <c r="D71" s="61" t="s">
        <v>100</v>
      </c>
      <c r="E71" s="62">
        <v>30000</v>
      </c>
      <c r="F71" s="62">
        <v>0</v>
      </c>
      <c r="G71" s="24">
        <f t="shared" si="0"/>
        <v>107720175.58000004</v>
      </c>
      <c r="H71" s="13"/>
    </row>
    <row r="72" spans="1:8" ht="38.25">
      <c r="A72" s="59">
        <v>45166</v>
      </c>
      <c r="B72" s="60">
        <v>202308030</v>
      </c>
      <c r="C72" s="61" t="s">
        <v>10</v>
      </c>
      <c r="D72" s="61" t="s">
        <v>101</v>
      </c>
      <c r="E72" s="62">
        <v>19425030</v>
      </c>
      <c r="F72" s="62">
        <v>0</v>
      </c>
      <c r="G72" s="24">
        <f t="shared" si="0"/>
        <v>127145205.58000004</v>
      </c>
      <c r="H72" s="13"/>
    </row>
    <row r="73" spans="1:8" ht="25.5">
      <c r="A73" s="59">
        <v>45166</v>
      </c>
      <c r="B73" s="60">
        <v>202308055</v>
      </c>
      <c r="C73" s="61" t="s">
        <v>10</v>
      </c>
      <c r="D73" s="61" t="s">
        <v>56</v>
      </c>
      <c r="E73" s="62">
        <v>37435</v>
      </c>
      <c r="F73" s="62">
        <v>0</v>
      </c>
      <c r="G73" s="24">
        <f t="shared" si="0"/>
        <v>127182640.58000004</v>
      </c>
      <c r="H73" s="13"/>
    </row>
    <row r="74" spans="1:8" ht="25.5">
      <c r="A74" s="59">
        <v>45167</v>
      </c>
      <c r="B74" s="60">
        <v>202308056</v>
      </c>
      <c r="C74" s="61" t="s">
        <v>10</v>
      </c>
      <c r="D74" s="61" t="s">
        <v>56</v>
      </c>
      <c r="E74" s="62">
        <v>24730</v>
      </c>
      <c r="F74" s="62">
        <v>0</v>
      </c>
      <c r="G74" s="24">
        <f t="shared" si="0"/>
        <v>127207370.58000004</v>
      </c>
      <c r="H74" s="13"/>
    </row>
    <row r="75" spans="1:8" ht="51">
      <c r="A75" s="59">
        <v>45168</v>
      </c>
      <c r="B75" s="60">
        <v>202308004</v>
      </c>
      <c r="C75" s="61" t="s">
        <v>102</v>
      </c>
      <c r="D75" s="61" t="s">
        <v>103</v>
      </c>
      <c r="E75" s="62">
        <v>0</v>
      </c>
      <c r="F75" s="62">
        <v>67654.12</v>
      </c>
      <c r="G75" s="24">
        <f t="shared" si="0"/>
        <v>127139716.46000004</v>
      </c>
      <c r="H75" s="13"/>
    </row>
    <row r="76" spans="1:8" ht="63.75">
      <c r="A76" s="59">
        <v>45168</v>
      </c>
      <c r="B76" s="60">
        <v>202308033</v>
      </c>
      <c r="C76" s="61" t="s">
        <v>10</v>
      </c>
      <c r="D76" s="61" t="s">
        <v>104</v>
      </c>
      <c r="E76" s="62">
        <v>14000</v>
      </c>
      <c r="F76" s="62">
        <v>0</v>
      </c>
      <c r="G76" s="24">
        <f t="shared" si="0"/>
        <v>127153716.46000004</v>
      </c>
      <c r="H76" s="13"/>
    </row>
    <row r="77" spans="1:8" ht="25.5">
      <c r="A77" s="59">
        <v>45168</v>
      </c>
      <c r="B77" s="60">
        <v>202308057</v>
      </c>
      <c r="C77" s="61" t="s">
        <v>10</v>
      </c>
      <c r="D77" s="61" t="s">
        <v>56</v>
      </c>
      <c r="E77" s="62">
        <v>24330</v>
      </c>
      <c r="F77" s="62">
        <v>0</v>
      </c>
      <c r="G77" s="24">
        <f t="shared" si="0"/>
        <v>127178046.46000004</v>
      </c>
      <c r="H77" s="13"/>
    </row>
    <row r="78" spans="1:8" ht="25.5">
      <c r="A78" s="59">
        <v>45169</v>
      </c>
      <c r="B78" s="60">
        <v>202308058</v>
      </c>
      <c r="C78" s="61" t="s">
        <v>10</v>
      </c>
      <c r="D78" s="61" t="s">
        <v>56</v>
      </c>
      <c r="E78" s="62">
        <v>1016798</v>
      </c>
      <c r="F78" s="62">
        <v>0</v>
      </c>
      <c r="G78" s="24">
        <f t="shared" si="0"/>
        <v>128194844.46000004</v>
      </c>
      <c r="H78" s="13"/>
    </row>
    <row r="79" spans="1:7" ht="12.75">
      <c r="A79" s="19"/>
      <c r="B79" s="20"/>
      <c r="C79" s="21"/>
      <c r="D79" s="22" t="s">
        <v>11</v>
      </c>
      <c r="E79" s="23"/>
      <c r="F79" s="23"/>
      <c r="G79" s="24">
        <f t="shared" si="0"/>
        <v>128194844.46000004</v>
      </c>
    </row>
    <row r="80" spans="1:7" ht="12.75">
      <c r="A80" s="19"/>
      <c r="B80" s="20"/>
      <c r="C80" s="21"/>
      <c r="D80" s="22"/>
      <c r="E80" s="23"/>
      <c r="F80" s="23"/>
      <c r="G80" s="24"/>
    </row>
    <row r="81" spans="1:7" ht="12.75">
      <c r="A81" s="19"/>
      <c r="B81" s="20"/>
      <c r="C81" s="21"/>
      <c r="D81" s="22"/>
      <c r="E81" s="23"/>
      <c r="F81" s="23"/>
      <c r="G81" s="24"/>
    </row>
    <row r="82" spans="1:7" ht="12.75">
      <c r="A82" s="25" t="s">
        <v>23</v>
      </c>
      <c r="B82" s="20"/>
      <c r="C82" s="21"/>
      <c r="D82" s="22"/>
      <c r="E82" s="23"/>
      <c r="F82" s="23"/>
      <c r="G82" s="24">
        <v>10493.19</v>
      </c>
    </row>
    <row r="83" spans="1:7" ht="12.75">
      <c r="A83" s="25" t="s">
        <v>15</v>
      </c>
      <c r="B83" s="20"/>
      <c r="C83" s="21"/>
      <c r="D83" s="21"/>
      <c r="E83" s="23"/>
      <c r="F83" s="23"/>
      <c r="G83" s="26">
        <v>600</v>
      </c>
    </row>
    <row r="84" spans="1:7" ht="12.75">
      <c r="A84" s="43" t="s">
        <v>20</v>
      </c>
      <c r="B84" s="20"/>
      <c r="C84" s="27"/>
      <c r="D84" s="22" t="s">
        <v>17</v>
      </c>
      <c r="E84" s="28"/>
      <c r="F84" s="28"/>
      <c r="G84" s="29">
        <v>59042.57</v>
      </c>
    </row>
    <row r="85" spans="1:16" ht="51">
      <c r="A85" s="49">
        <v>45155</v>
      </c>
      <c r="B85" s="51" t="s">
        <v>105</v>
      </c>
      <c r="C85" s="50" t="s">
        <v>24</v>
      </c>
      <c r="D85" s="50" t="s">
        <v>106</v>
      </c>
      <c r="E85" s="14">
        <v>0</v>
      </c>
      <c r="F85" s="14">
        <v>5281.19</v>
      </c>
      <c r="G85" s="30">
        <f>+G84+E85-F85</f>
        <v>53761.38</v>
      </c>
      <c r="J85"/>
      <c r="K85"/>
      <c r="L85"/>
      <c r="M85"/>
      <c r="N85"/>
      <c r="O85"/>
      <c r="P85"/>
    </row>
    <row r="86" spans="1:16" ht="12.75">
      <c r="A86" s="25" t="s">
        <v>16</v>
      </c>
      <c r="B86" s="20"/>
      <c r="C86" s="27"/>
      <c r="D86" s="22" t="s">
        <v>11</v>
      </c>
      <c r="E86" s="27"/>
      <c r="F86" s="31"/>
      <c r="G86" s="30">
        <f>+G85</f>
        <v>53761.38</v>
      </c>
      <c r="J86"/>
      <c r="K86"/>
      <c r="L86" s="15"/>
      <c r="M86"/>
      <c r="N86"/>
      <c r="O86" s="14"/>
      <c r="P86" s="14"/>
    </row>
    <row r="87" spans="1:16" ht="12.75">
      <c r="A87" s="19"/>
      <c r="B87" s="20"/>
      <c r="C87" s="21"/>
      <c r="D87" s="21"/>
      <c r="E87" s="27"/>
      <c r="F87" s="28"/>
      <c r="G87" s="44"/>
      <c r="J87"/>
      <c r="K87" s="14"/>
      <c r="L87" s="14"/>
      <c r="M87"/>
      <c r="N87"/>
      <c r="O87"/>
      <c r="P87"/>
    </row>
    <row r="88" spans="1:16" ht="13.5" thickBot="1">
      <c r="A88" s="33"/>
      <c r="B88" s="34"/>
      <c r="C88" s="34"/>
      <c r="D88" s="45" t="s">
        <v>12</v>
      </c>
      <c r="E88" s="46"/>
      <c r="F88" s="47"/>
      <c r="G88" s="48">
        <f>+G79+G82+G83+G86</f>
        <v>128259699.03000003</v>
      </c>
      <c r="J88"/>
      <c r="K88"/>
      <c r="L88"/>
      <c r="M88"/>
      <c r="N88"/>
      <c r="O88"/>
      <c r="P88"/>
    </row>
    <row r="89" spans="1:16" ht="13.5" thickBot="1">
      <c r="A89" s="39"/>
      <c r="B89" s="40"/>
      <c r="C89" s="40"/>
      <c r="D89" s="35"/>
      <c r="E89" s="41"/>
      <c r="F89" s="41"/>
      <c r="G89" s="32"/>
      <c r="J89"/>
      <c r="K89"/>
      <c r="L89" s="15"/>
      <c r="M89"/>
      <c r="N89"/>
      <c r="O89" s="14"/>
      <c r="P89" s="14"/>
    </row>
    <row r="90" spans="10:16" ht="12.75">
      <c r="J90" s="16"/>
      <c r="K90"/>
      <c r="L90" s="15"/>
      <c r="M90"/>
      <c r="N90"/>
      <c r="O90" s="14"/>
      <c r="P90" s="14"/>
    </row>
    <row r="91" ht="12.75"/>
    <row r="92" ht="12.75"/>
    <row r="93" ht="15">
      <c r="B93" s="6" t="s">
        <v>13</v>
      </c>
    </row>
    <row r="94" ht="12.75">
      <c r="B94" s="7" t="s">
        <v>14</v>
      </c>
    </row>
    <row r="95" ht="12.75"/>
    <row r="96" ht="12.75"/>
  </sheetData>
  <sheetProtection/>
  <mergeCells count="6">
    <mergeCell ref="A9:G9"/>
    <mergeCell ref="A10:G10"/>
    <mergeCell ref="A11:D11"/>
    <mergeCell ref="E11:G11"/>
    <mergeCell ref="A12:B12"/>
    <mergeCell ref="E12:F12"/>
  </mergeCells>
  <printOptions/>
  <pageMargins left="0.7" right="0.7" top="0.75" bottom="0.75" header="0.3" footer="0.3"/>
  <pageSetup fitToHeight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Ciriaco Garcia</cp:lastModifiedBy>
  <cp:lastPrinted>2023-09-12T15:39:58Z</cp:lastPrinted>
  <dcterms:created xsi:type="dcterms:W3CDTF">2022-09-05T17:42:23Z</dcterms:created>
  <dcterms:modified xsi:type="dcterms:W3CDTF">2023-09-12T15:40:04Z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