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25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112" i="1"/>
  <c r="G99"/>
  <c r="G98"/>
  <c r="G108"/>
  <c r="G105"/>
  <c r="G103"/>
  <c r="G102"/>
  <c r="G109"/>
  <c r="E110"/>
  <c r="G110" s="1"/>
  <c r="F110"/>
  <c r="G14" l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</calcChain>
</file>

<file path=xl/sharedStrings.xml><?xml version="1.0" encoding="utf-8"?>
<sst xmlns="http://schemas.openxmlformats.org/spreadsheetml/2006/main" count="209" uniqueCount="148">
  <si>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</si>
  <si>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</si>
  <si>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</si>
  <si>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</si>
  <si>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</si>
  <si>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</si>
  <si>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</si>
  <si>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</si>
  <si>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</si>
  <si>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</si>
  <si>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</si>
  <si>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PREPARADO POR :</t>
  </si>
  <si>
    <t>AUTORIZADO POR:</t>
  </si>
  <si>
    <t>Enc de Contabilidad</t>
  </si>
  <si>
    <t xml:space="preserve"> </t>
  </si>
  <si>
    <t>BALANCE INICIAL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</si>
  <si>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</si>
  <si>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</si>
  <si>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</si>
  <si>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</si>
  <si>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</si>
  <si>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</si>
  <si>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</si>
  <si>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ARCHIVO GENERAL DE LA NACIÓN</t>
  </si>
  <si>
    <t>AYUNTAMIENTO DEL DISTRITO NACIONAL</t>
  </si>
  <si>
    <t>POLYSTONES, SRL</t>
  </si>
  <si>
    <t>MIGUEL BILFREDO MORENO TEJEDA</t>
  </si>
  <si>
    <t>COMPAÑÍA DE SERVICIOS INDUSTRIALES NIN, SRL</t>
  </si>
  <si>
    <t>MUNDO INDUSTRIAL, SRL</t>
  </si>
  <si>
    <t>EDENORTE DOMINICANA, S.A.</t>
  </si>
  <si>
    <t>INVERSIONES SANFRA, SRL</t>
  </si>
  <si>
    <t>CUENTA</t>
  </si>
  <si>
    <t>111014</t>
  </si>
  <si>
    <t>BANCO DE RESERVAS FONDO REPONIBLE</t>
  </si>
  <si>
    <t>111013</t>
  </si>
  <si>
    <t>BANCO DE RESERVAS FONDOS REPONIBLES</t>
  </si>
  <si>
    <t>Del 01 al 31   DEL MES DE DICIEMBRE   2021</t>
  </si>
  <si>
    <t>PARA REGISTRAR INGRESOS POR FOTOCOPIAS, EMISIÓN DE CERTIFICACIÓN, VENTA DE LIBROS E IMPRESIÓN DE FOTOS. RECIBOS DESDE 38736 HASTA 38742.</t>
  </si>
  <si>
    <t>COMPAÑIA DOMINICANA DE TELLEFÓNO, C POR A</t>
  </si>
  <si>
    <t>PARA REGISTRAR PAGO POR SERVICIOS TELEFÓNICOS BRINDADOS A ESTA INSTITUCIÓN, CORRESPONDIENTE AL MES DE NOVIEMBRE 2021, SEGÚN LIBRAMIENTO 2207-1</t>
  </si>
  <si>
    <t>PARA REGISTRAR PAGO PORPRESTACIONES LA BORALES A EX EMPLEADOS DE  ESTA INSTITUCIÓN, SEGÚN LIBRAMIENTO 2206-1</t>
  </si>
  <si>
    <t>CLARA TENA DELGADO</t>
  </si>
  <si>
    <t>PARA REGISTRAR PAGO POR SERVICIOS NOTARIALES BRINDADO  A ESTA INSTITUCIÓN,  SEGÚN LIBRAMIENTO 2208-1</t>
  </si>
  <si>
    <t>PARA REGISTRAR PAGO POR VACACIONES NO TOMADAS POR EX EMPLEADOS  DE  ESTA INSTITUCIÓN,  SEGÚN LIBRAMIENTO 2233-1</t>
  </si>
  <si>
    <t>PARA REGISTRAR INGRESOS POR FOTOCOPIAS Y ENCUADRENADO. RECIBOS DESDE 38743 HASTA 38746.</t>
  </si>
  <si>
    <t>EDESUR DOMINICANA, S. A.</t>
  </si>
  <si>
    <t>PARA REGISTRAR PAGO POR SERVICIOS DE ENERGÍA ELÉCTRICA  BRINDADOS A ESTA INSTITUCIÓN, HAINA Y SAN JUAN, CORRESPONDIENTE AL MES DE NOVIEMBRE 2021, SEGÚN LIBRAMIENTO 2238-1</t>
  </si>
  <si>
    <t>INSTITUTO NACIONAL DE AGUAS POTABLES Y ALCANTARILLADOS</t>
  </si>
  <si>
    <t>PARA REGISTRAR PAGO POR SERVICIOS  ACUEDUCTOS  BRINDADOS A ESTA INSTITUCIÓN EN HAINA Y SAN JUAN, CORRESPONDIENTE AL MES DE DICIEMBRE 2021, SEGÚN LIBRAMIENTO 2241-1</t>
  </si>
  <si>
    <t>PARA REGISTRAR INGRESOS POR FOTOCOPIAS, DIPLOMADO EN ARCHIVISTICA Y COPIA DE IMAGENES Y DVD. RECIBO DESDE 38747 HASTA 38750.</t>
  </si>
  <si>
    <t>PARA REGISTRAR PAGO POR VACACIONES NO TOMADAS  A EX EMPLEADO DE  ESTA INSNTITUCIÓN, SEGÚN LIBRAMIENTO 2266-1</t>
  </si>
  <si>
    <t>PARA REGISTRAR CIERRE DE LA CUENTA N0. 3140000652 A NOMBRE DE ESTA  INSNTITUCIÓN AL A CUENTA DEL TESORO , SEGÚN DOCUMENTO ANEXO</t>
  </si>
  <si>
    <t>PARA REGISTRAR INGRESOS POR FOTOCOPIAS, EMISIÓN DE CERTIFICACIONES, VENTA DE LIBROS, COPIA DE IMÁGENES EN DVD, CURSO INT. A LA ARCHIVISTICA Y DIPLOMA EN ARCHIVISTICA. RECIBOS DESDE 38751 HASTA 38760</t>
  </si>
  <si>
    <t>INVERSIONES TEJADA VALERA INTERVAL, SRL</t>
  </si>
  <si>
    <t>PARA REGISTRAR PAGO POR ADQUISICIÓN DE ESPIRALES, CLIPS PEQUEÑO,CORRECTOR LIQUIDO PARA USO  DE  ESTA INSNTITUCIÓN, SEGÚN LIBRAMIENTO 2278-1</t>
  </si>
  <si>
    <t>PARA REGISTRAR INGRESOS POR FOTOCOPIAS, EMISIÓN DE CERTIFICACIONES Y VENTA DE LIBROS. RECIBOS DESDE 38761 HASTA 38764.</t>
  </si>
  <si>
    <t>CORPORACIÓN DEL ACUEDUCTO Y ALCANTARILLADO DE SANTO DOMINGO</t>
  </si>
  <si>
    <t>PARA REGISTRAR PAGO POR SERVICIOS DE ACUEDUCTOS Y ALCANTARILLADOS BRINDADOS   DE  ESTA INSNTITUCIÓN, CORRESPONDIENTE AL MES DE DICIEMBRE 2021,  SEGÚN LIBRAMIENTO 2294-1</t>
  </si>
  <si>
    <t>PARA REGISTRAR INGRESOS POR FOTOCOPIAS, EMISIÓN DE CERTIFICACIONES Y DIPLOMADO EN ARCHIVISTICA. RECIBOS DESDE 38765 HASTA 38769.</t>
  </si>
  <si>
    <t>EDITORIAL SANTUARIO, EIR</t>
  </si>
  <si>
    <t>PARA REGISTRAR PAGO POR LABORES DE INVESTIGACIÓN, TRASNCRIPCIÓN MANUAL, ACTUALIZACIÓN ORTOGRÁFICA, DIGITALIZACIÓN, DIGITALIZACIÓN,COTEJO, CORRECIÓN, E INCORPORACIIÓN DE LOS ARREGLOS  DIGITALES, DISEÑO Y DIAGRAMACIÓN PARA EL TITULO "CORRESPONDENCIA DE FRANCISCO GREGORIO BILLINI, SEGÚN LIBRAMIENTO 2302-1</t>
  </si>
  <si>
    <t>ERIC JULIO SIMO SIMO</t>
  </si>
  <si>
    <t>PARA REGISTRAR PAGO POR SERVICIOS DE LABORES DE CORRECCIÓN, DIGRAMACIÓN Y REVISIÓN DE ESTILO PARA EL LIBRO "AFRICANIA EN REPUBLICA DOMINICANA,PARA   ESTA INSNTITUCIÓN, SEGÚN LIBRAMIENTO 2303-1</t>
  </si>
  <si>
    <t>PARA REGISTRAR INGRESOS POR PROYECTO ADAI  2020/020  CON  DE  ESTA INSNTITUCIÓN, SEGÚN DOCUMENTO ANEXO</t>
  </si>
  <si>
    <t>PARA REGISTRAR INGRESOS POR FOTOCOPIAS, EMISIÓN DE CERTIFICACIONES, VENTA DE LIBRO Y COPIA DE IMAGENES EN DVD. RECIBOS DESDE 38770 HASTA 38778.</t>
  </si>
  <si>
    <t>PARA REGISTRAR INGRESOS POR FOTOCOPIAS, EMISIÓN DE CERTIFICACIONES Y VENTA DE LIBROS. RECIBOS DESDE 38779 HASTA 38785.</t>
  </si>
  <si>
    <t>PARA REGISTRAR INGRESOS POR EMISIÓN DE CERTIFICACIONES. RECIBO 38786.</t>
  </si>
  <si>
    <t>PARA REGISTRAR INGRESOS  POR PAGO FACTURA 215 DE ONDA POR CURSO INTRODUCTORIO IMPARTIDO PO   ESTA INSNTITUCIÓN, SEGÚN ANEXO</t>
  </si>
  <si>
    <t>PARA REGISTRAR INGRESOS POR EMISIÓN DE CERTIFICACIONES Y VENTA DE LIBROS. RECIBOS DESDE 38787 HASTA 38789.</t>
  </si>
  <si>
    <t>PARA REGISTRAR PAGO POR SUELDO PERSONAL PROBATORIO EN CARGO DE CARRERA DE DICIEMBRE 2021 DE  ESTA INSNTITUCIÓN, SEGÚN LIBRAMIENTO 2351-1</t>
  </si>
  <si>
    <t>PARA REGISTRAR PAGO POR SUELDO PERSONALDE VIGILANCIA CORRESPONDIENTE A  DE DICIEMBRE 2021 DE  ESTA INSNTITUCIÓN, SEGÚN LIBRAMIENTO 2353-1</t>
  </si>
  <si>
    <t>PARA REGISTRAR PAGO POR SUELDO PERSONAL ENTRAMITE DE PENSIÓN DE DICIEMBRE 2021 DE  ESTA INSNTITUCIÓN, SEGÚN LIBRAMIENTO 2355-1</t>
  </si>
  <si>
    <t>PARA REGISTRAR PAGO POR SUELDO PERSONAL TEMPORAL FIJO EN CARGO DE CARRERA DE DICIEMBRE 2021 DE  ESTA INSNTITUCIÓN, SEGÚN LIBRAMIENTO 2357-1</t>
  </si>
  <si>
    <t>PARA REGISTRAR INGRESOS POR CUOTA DE GASTOS CORRIENTE CORRESPONDIENTE A NOVIEMBRE 2021 SEGUN DOCUMENTO 40-1</t>
  </si>
  <si>
    <t>PARA REGISTRAR INGRESOS POR CUOTA DE GASTOS CORRIENTE CORRESPONDIENTE A REGALIA PASCUAL  2021 SEGUN DOCUMENTO 41-1</t>
  </si>
  <si>
    <t>KELNET COMPUTER, SRL</t>
  </si>
  <si>
    <t>PARA REGISTRAR PAGO POR RENOVACIÓN DE LICENCIAS ZOOM PARA SER UTILIZADO EN ESTA INSTITUCION, SEGÚN LIBRAMIENTO 2276-1</t>
  </si>
  <si>
    <t>OCEAN BEEF, E.I.R.L.</t>
  </si>
  <si>
    <t>PARA REGISTRAR PAGO POR COMPRA DE ALIMENTOS Y BEBIDADS PARA EL PERSONAL DEL EQUIPO DE EMERGENCIA DE ESTA INSTITUCIÓN POR, TORMENTA TROPICAL, SEGUN LIBRAMIENTO 2310-1</t>
  </si>
  <si>
    <t>PARA REGISTRAR INGRESOS POR TRASFERECIAS DE GASTOS  CORRIENTE CORRESPONDIENTE AL MES DE OCTUBRE 2021 SEGUN ENTRADA 37-1</t>
  </si>
  <si>
    <t>PARA REGISTRAR INGRESOS POR EMISIÓN DE CERTIFICACIONES, VENTA DE LIBROS Y COPIA DE IMAGENES EN DVD. RECIBOS DESDE 38790 HASTA 38799.</t>
  </si>
  <si>
    <t>PAGO POR SERVICIOS DE FOTOCOPIAS, EMISIÓN DE CERTIFICACIONES, VENTA DE LIBROS Y VENTA DE DVD. RECIBO DESDES 38800 HASTA 38804.</t>
  </si>
  <si>
    <t>PARA REGISTRAR INGRESOS POR FOTOCOPIAS, VENTA DE LIBROS Y SERVICIOS DE RESTAURACIÓN DE LIBROS. RECIBOS DESDE 38805 HASTA 38808.</t>
  </si>
  <si>
    <t>PARA REGISTRAR PAGO POR SUELDO PERSONAL DE CARACTER EVENTUAL DE DICIEMBRE 2021, EN ESTA INSTITUCION, SEGÚN LIBRAMIENTO 2404-1</t>
  </si>
  <si>
    <t>PARA REGISTRAR PAGO POR SUELDO PERSONAL FIJO EN CARGO DE CARRERA NOVIEMBRE 2021,  EN ESTA INSTITUCION, SEGÚN LIBRAMIENTO 2406-1</t>
  </si>
  <si>
    <t>PARA REGISTRAR PAGO POR SUELDO PERSONAL FIJO DICIEMBRE 2021, EN ESTA INSTITUCION, SEGÚN LIBRAMIENTO 2408-1</t>
  </si>
  <si>
    <t>PARA REGISTRAR PAGO POR SUELDO PERSONAL CONTRATADO DICIEMBRE 2021, EN ESTA INSTITUCIÓN, SEGÚN LIBRAMIENTO 2410-1</t>
  </si>
  <si>
    <t>PARA REGISTRAR INGRESOS POR UEMISIÓN DE CERTIFICACIONES, VENTA DE LIBRO Y VENTA DE DVD. RECIBOS DESDE 38809 HASTA 38813.</t>
  </si>
  <si>
    <t>PARA REGISTRAR INGRESOS POR FOTOCOPIAS, EMISIÓN DE CERTIFICACIONES E INT. A LA ARCHIVISTICA. RECIBOS DESDE 38814 HASTA 38817.</t>
  </si>
  <si>
    <t>PARA REGISTRAR PAGO POR 5TO.PAGO PROYECTO UCLA DICIEMBRE 2021, EN ESTA INSTITUCION, SEGÚN LIBRAMIENTO 2447-1</t>
  </si>
  <si>
    <t>PARA REGISTRAR PAGO POR SUELDO PERSONAL TEMPORERO DE DICIEMBRE 2021, DE ESTA INSTITUCIÓN, SEGÚN LIBRABRAMIENTO 2449-1</t>
  </si>
  <si>
    <t>PARA REGISTRAR PAGO POR COMPENSACIÓN HORAS EXTRAS DE NOVIEMBRE 2021, SEGÚN LIBRAMIENTO 2451-1</t>
  </si>
  <si>
    <t>PARA REGISTRAR PAGO POR VACACIONES NO TOMADA POR EX EMPLEADA DE ESTA INSTITUCIÓN, SEGÚN LIBRAMIENTO 2453-1</t>
  </si>
  <si>
    <t>GRUPO FERRAVA,SRL</t>
  </si>
  <si>
    <t>PARA REGISTRAR PAGO POR ADQUISICIÓN DE ESPEJOS PRA DIFERENTES BAÑOS Y CRISTALES PARA MESA DEL AGN, SEGÚN LIBRAMIENTO 2454-1</t>
  </si>
  <si>
    <t>PARA REGISTRAR INGRESOS POR PAGO FACTURA 815...210 POR DIPLOMADO EN ARCHIVISTICA IMPARTIDO A LA TSS POR ESTA INSTITUCIÓN</t>
  </si>
  <si>
    <t>TCO NETWORKING, SRL</t>
  </si>
  <si>
    <t>PARA REGISTRAR PAGO POR RENOVACIÓN DE LICENCIA HOSTGATOR PARA SER USADO EN ESTA INSTITUCIÓN,SEGUN LIBRAMIENTO 2308-1</t>
  </si>
  <si>
    <t>JUAN DANIEL BALCACER JIMENEZ</t>
  </si>
  <si>
    <t>PARA REGISTRAR PAGO POR LABORES DE INVESTIGACIÓN Y COORDINACIÓN  EN EL  PROYECTO DE LA OBRA DEL ESCRITOR Y POETA NACIONAL PEDRO MR (1913-2000), SEGÚN LIBRAMIENTO 2328-1</t>
  </si>
  <si>
    <t>PARA REGISTRAR PAGO POR SERVICIOS DE RECOLECCIÓN DE DESECHO SOLIDO (BASURA), EN ESTA INSTITUCIÓN, SEGÚN LIBRAMIENTO 2344-1</t>
  </si>
  <si>
    <t>PARA REGISTRAR PAGO POR SERVICIOS DE ENERGIA ELÉCTRICA BRINDADO EN EL ARCHIVO REGIONAL CIBAO, SANTIAGO, CORRESPONDIENTE AL ME DE NOVIEMBRE 2021, SEGÚN LIBRAMIENTO 2413-1</t>
  </si>
  <si>
    <t>CANDIDO ARAUJO GERON</t>
  </si>
  <si>
    <t>PARA REGISTRAR PAGO POR SERVICIOS DE LABORES DE EDICIOÓN, Y DIAGRAMACIÓN PARA EL  LIBRO"RELOJ DE ARENA TOMO IV"  PARA ESTA INSTITUCIÓN, SEGÚN LIBRAMIENTO 2456-1</t>
  </si>
  <si>
    <t>PARA REGISTRAR PAGO POR GASTOS DE REPRESENTACIÓN DE NOBIEMBRE 20, SEGÚN LIBRAMIENTO 2465-1</t>
  </si>
  <si>
    <t>PARA REGISTRAR PAGO POR  VIATICO DENTRO DEL PAÍS DICIEMBRE 21, SEGÚN LIBRAMIENTO 2468-1</t>
  </si>
  <si>
    <t>PARA REGISTRAR PAGO POR ADICIONAL SUELDO FIJO DE DICIEMBRE 2021, EN ESTA INSTITUCIÓN, SEGÚN LIBRAMIENTO 2476-1</t>
  </si>
  <si>
    <t>PARA REGISTRAR PAGO POR VACACIONES NO DISFRUTADA POR EX EMPLEADO, DE ESTA INSTITUCIÓN, SEGÚN LIBRAMIENTO 2480-1</t>
  </si>
  <si>
    <t>PARA REGISTRAR PAGO POR  VIATICO DENTRO DEL PAÍS A SANTIAGO DE LOS CABALLEOS EL 21 DE DICIEMBRE, SEGÚN LIBRAMIENTO 2483-1</t>
  </si>
  <si>
    <t>PARA REGISTRAR INGRESOS POR</t>
  </si>
  <si>
    <t>PARA REGISTRAR PAGO POR INCENTIVOPERSONAL ACTIVO POR CUMOLIMIENTO DE INDICADORES SISMAP2021, POR ESTA INSTITUCIÓN, SEGÚN LIBRAMIENTO 2485-1</t>
  </si>
  <si>
    <t>PARA REGISTRAR PAGO POR INCENTIVO PERSONAL INACTIVO POR CUMPLIMIENTO DE INDICADORES SISMAP 2021, POR ESTA INSTITUCIÓN, SEGÚN LIBRAMIENTO 2492-1</t>
  </si>
  <si>
    <t>PARA REGISTRAR INGRESOS POR FOTOCOPIAS, EMISIÓN DE CERTIFICACIONES Y VENTA DE LIBROS. RECIBOS 38827 HASTA 38829.</t>
  </si>
  <si>
    <t>PARA REGISTRAR PAGO POR ADICIONAL SUELDO TEMPORERO DE DICIEMBRE 2021, EN ESTA INSTITUCIÓN, SEGÚN LIBRAMIENTO 2495-1</t>
  </si>
  <si>
    <t>PARA REGISTRAR PAGO POR GASTO DE REPRESENTACIÓN DE DICIEMBRE 2021, EN ESTA INSTITUCIÓN, SEGÚN LIBRAMIENTO 2497-1</t>
  </si>
  <si>
    <t>PARA REGISTRAR INGRESOS POR FOTOCOPIAS, EMISIÓN DE CERTIFICACIONES Y VENTA DE LIBROS. RECIBOS DESDE 38830 HASTA 38834.</t>
  </si>
  <si>
    <t>PARA REGISTRAR INGRESO POR FOTOCOPIAS. RECIBO 38836.</t>
  </si>
  <si>
    <t>PARA REGISTRAR INGRESOS POR VENTA DE LIBRO. RECIBO 38837</t>
  </si>
  <si>
    <t>PARA REGISTRAR INGRESOS POR FOTOCOPIAS, EMISIÓN DE CERTIFICACIONES Y COPIA DE IMAGENES EN DVD. RECIBOS DESDE 38818 HASTA 38822. DEL DÍA 22/12/2021.</t>
  </si>
  <si>
    <t>INSTITUTO GLOBAL DE ALTOS ESTUDIOS EN CIENCIA SOCIALES</t>
  </si>
  <si>
    <t>PARA REGISTRAR PAGO 40% RESTANTE POR MASTER EN ARCHIVISTICA Y GESTIÓN DE DOCUMENTOS  A FAVOR DE COLABORADORES DE ESTA INSTITUCIÓN, SEGÚN LIBRAMIENTO 2245-1</t>
  </si>
  <si>
    <t>EDITORA BUHO, SRL</t>
  </si>
  <si>
    <t>PARA REGISTRAR PAGO POR SERVICIOS DE IMPRESIÓN DE VARIOS LIBROS PARA ESTA INSTITUCIÓN, SEGÚN LIBRAMIENTO 2333-1</t>
  </si>
  <si>
    <t>AUTO SERVICIO AUTOMOTRIZ INTELIGENTE RD, AUTO SAI RD.</t>
  </si>
  <si>
    <t>PARA REGISTRAR PAGO POR SERVICIOS DE MANTENIMIENTO Y REPARACIÓN DE VARIOS VEHÍCULOS PERTENECIENTE A ESTA INSTITUCIÓN, SEGÚN LIBRAMIENTO 2336-1</t>
  </si>
  <si>
    <t>GRUPO FERRAVA, SRL</t>
  </si>
  <si>
    <t>PARA REGISTRAR PAGO POR ADQUISICIÓN DE ESPEJOS PARA DIFERENTES BAÑOS DE ESTA INSTITUCIÓN, SEGÚN LIBRAMIENTO 2372-1</t>
  </si>
  <si>
    <t>PARA REGISTRAR PAGO POR ADQUISICIÓN DE FILM TAPE (CINTA ADHESIVA DE PELICULAS) PARA POYECTO UCLA DE MATERIALES ESPECIALES Y ESTA INSTITUCIÓN, SEGÚN LIBRAMIENTO 2417-1</t>
  </si>
  <si>
    <t>PARA REGISTRAR PAGO POR ADQUISICIÓN DE SUMINISTROS DE ARTICULOS DE LIMPIEZA PARA ESTA INSTITUCIÓN, SEGÚN LIBRAMIENTO 2419-1</t>
  </si>
  <si>
    <t>ST TROPEZ SEAFOOD ADN GRILL, SRL</t>
  </si>
  <si>
    <t>PARA REGISTRAR PAGO POR ALMUERZOS Y CENAS PARA PERSONAL DE ESTA INSTITUCIÓN, CORRESPONDIENTE AL MES DE NOVIEMBRE 2021, SEGÚN LIBRAMIENTO 2424-1</t>
  </si>
  <si>
    <t>OFFITEK, SRL</t>
  </si>
  <si>
    <t>PARA REGISTRAR PAGO POR AQUISICIÓN DE RESMA DE PAPEL, ESPIRALES COVERS, SOBRE MANILA, ETIQUETAS, CLIP BILLETEROS, PENDAFLEX, GRAPAS Y PROTECTORES DE HOJAS PARA USO DE ESTA INSTITUCIÓN, SEGÚN LIBRAMIENTO 2327-1</t>
  </si>
  <si>
    <t>AGUA CRISTAL, S. A.</t>
  </si>
  <si>
    <t>PARA REGISTRAR PAGO POR AQUISICIÓN DE BOTELLONES DE AGUA PARA CONSUMO DE INSTITUCIÓN, SEGÚN LIBRAMIENTO 2378-1</t>
  </si>
  <si>
    <t>PARA REGISTRAR PAGO POR SERVICIOS NOTARIALES POR CONTRATO DE SERVICIOS ENTRE CF &amp; ASOC Y ENTA INSTITUCIÓN, SEGÚN LIBRAMIENTO 2378-1</t>
  </si>
  <si>
    <t>E &amp; C MULTISERVICES, EIRL</t>
  </si>
  <si>
    <t>PARA REGISTRAR PAGO POR AQUISICIÓN DE SUMINISTROS DE PRODUCTOS DE LIMPIEZA  PARA USO DE ESTA INSTITUCIÓN, SEGÚN LIBRAMIENTO 2421-1</t>
  </si>
  <si>
    <t>ASOCIACIÓN LATINOAMERICANA DE ARCHIVO (ALA)</t>
  </si>
  <si>
    <t>PARA REGISTRAR PAGO POR CUOTA DE MENBRESIA ANUAL 2021 DE ESTA  INSTITUCIÓN, SEGÚN LIBRAMIENTO 2458-1</t>
  </si>
  <si>
    <t>ELECTROCONSTRUCONT, SRL</t>
  </si>
  <si>
    <t>PARA REGISTRAR PAGO POR ADQUISICIÓN DE REPUESTOS Y LUBRICANTES PARA MANTENIMIENTO DE LOS GENERADORES (PLANTA ELECTRICA DE EMERGENCIAS)  DE ESTA  INSTITUCIÓN, SEGÚN LIBRAMIENTO 2470-1</t>
  </si>
  <si>
    <t>PARA REGISTRAR PAGO POR ADQUISICÓN DE MASCARILLAS CON DOBLE FILTRO PARA USO DEL DPTO, DE CONSERVACIÓN  DE ESTA  INSTITUCIÓN, SEGÚN LIBRAMIENTO 2472-1</t>
  </si>
  <si>
    <t>PARA REGISTRAR PAGO POR ADQUISICIÓN DE DESTORNILLADORES, TARUGOS, MASILLA SILICÓN BATERIAS, CABLES Y CINTURÓN PARA HERRAMIENTAS PARA SE UTILIZADO EN  ESTA  INSTITUCIÓN, SEGÚN LIBRAMIENTO 2474-1</t>
  </si>
  <si>
    <t>PARA REGISTRAR MOVIMIENTO Y AJUSTE A LA CUENTA POR PAGAR AL 31 DE DICIEMBRE 2021, SEGÚN ANEXO</t>
  </si>
  <si>
    <t>PARA REGISTRAR GASTOS BANCARIO POR CIERE DE CUNTAS DE  ESTA INSNTITUCIÓN, SEGÚN DOCUMENTO ANEXO</t>
  </si>
  <si>
    <t>PAGO POR SERVICIOS DE RECOLECCIÓN DE RESIDUOS SÓLIDOS EN ESTE AGN, POR UN VALOR DE RD$9,000.00 MENOS RD$450.00 DESCUENTO DEL 5% DE ISR.</t>
  </si>
  <si>
    <t>PARA REGISTRAR PAGO FINAL DE LA ORDEN DE COMPRA AGN-2021-00137, POR INVESTIGACIÓN, DIAGRAMACIÓN, DISEÑO DE PORTADA DEL LIBRO FRAGNENTO DE UN DIARIO NONATO TOMO I Y II Y ENSAYO Y ARTICULO  TOMO I DE  ANTONIO FERNANDEZ SPENCER, SEGÚN LIBRAMIENTO 1673-1 DE FECHA 07/10/2021.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</si>
</sst>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########0"/>
    <numFmt numFmtId="166" formatCode="###,###,##0.00"/>
    <numFmt numFmtId="167" formatCode="_-* #,##0_-;\-* #,##0_-;_-* &quot;-&quot;??_-;_-@_-"/>
  </numFmts>
  <fonts count="30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charset val="1"/>
    </font>
    <font>
      <sz val="8"/>
      <color indexed="8"/>
      <name val="Calibri"/>
      <charset val="1"/>
    </font>
    <font>
      <b/>
      <i/>
      <sz val="11"/>
      <color indexed="8"/>
      <name val="Calibri"/>
      <charset val="1"/>
    </font>
    <font>
      <b/>
      <sz val="10"/>
      <color indexed="8"/>
      <name val="Calibri"/>
      <charset val="1"/>
    </font>
    <font>
      <b/>
      <i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9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right" vertical="top" wrapText="1"/>
    </xf>
    <xf numFmtId="0" fontId="1" fillId="0" borderId="0" xfId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14" fillId="0" borderId="0" xfId="1" applyNumberFormat="1" applyFont="1" applyFill="1" applyBorder="1" applyAlignment="1" applyProtection="1">
      <alignment horizontal="left" vertical="top"/>
    </xf>
    <xf numFmtId="165" fontId="14" fillId="0" borderId="0" xfId="1" applyNumberFormat="1" applyFont="1" applyFill="1" applyBorder="1" applyAlignment="1" applyProtection="1">
      <alignment horizontal="left" vertical="top"/>
    </xf>
    <xf numFmtId="167" fontId="10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3" fontId="12" fillId="3" borderId="5" xfId="4" applyFont="1" applyFill="1" applyBorder="1" applyAlignment="1">
      <alignment horizontal="right" vertical="center" wrapText="1"/>
    </xf>
    <xf numFmtId="43" fontId="11" fillId="0" borderId="0" xfId="4" applyFont="1" applyFill="1" applyBorder="1" applyAlignment="1">
      <alignment horizontal="right" vertical="center" shrinkToFit="1"/>
    </xf>
    <xf numFmtId="43" fontId="1" fillId="0" borderId="0" xfId="4" applyFont="1" applyFill="1" applyBorder="1" applyAlignment="1">
      <alignment horizontal="left" vertical="top"/>
    </xf>
    <xf numFmtId="43" fontId="0" fillId="0" borderId="0" xfId="4" applyFont="1"/>
    <xf numFmtId="0" fontId="3" fillId="0" borderId="0" xfId="1" applyNumberFormat="1" applyFont="1" applyFill="1" applyBorder="1" applyAlignment="1" applyProtection="1">
      <alignment horizontal="left" vertical="center" wrapText="1"/>
    </xf>
    <xf numFmtId="43" fontId="15" fillId="0" borderId="0" xfId="4" applyFont="1" applyFill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center" vertical="center" wrapText="1"/>
    </xf>
    <xf numFmtId="43" fontId="9" fillId="3" borderId="2" xfId="4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43" fontId="2" fillId="0" borderId="3" xfId="4" applyFont="1" applyFill="1" applyBorder="1" applyAlignment="1">
      <alignment horizontal="right" vertical="center" wrapText="1" shrinkToFit="1"/>
    </xf>
    <xf numFmtId="0" fontId="17" fillId="0" borderId="0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/>
    <xf numFmtId="166" fontId="18" fillId="0" borderId="3" xfId="0" applyNumberFormat="1" applyFont="1" applyFill="1" applyBorder="1" applyAlignment="1" applyProtection="1">
      <alignment horizontal="right"/>
    </xf>
    <xf numFmtId="166" fontId="12" fillId="0" borderId="3" xfId="0" applyNumberFormat="1" applyFont="1" applyFill="1" applyBorder="1" applyAlignment="1" applyProtection="1">
      <alignment horizontal="right"/>
    </xf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20" fillId="0" borderId="7" xfId="0" applyNumberFormat="1" applyFont="1" applyFill="1" applyBorder="1" applyAlignment="1" applyProtection="1">
      <alignment horizontal="left"/>
    </xf>
    <xf numFmtId="0" fontId="20" fillId="0" borderId="7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/>
    <xf numFmtId="166" fontId="18" fillId="0" borderId="9" xfId="0" applyNumberFormat="1" applyFont="1" applyFill="1" applyBorder="1" applyAlignment="1" applyProtection="1">
      <alignment horizontal="right"/>
    </xf>
    <xf numFmtId="166" fontId="12" fillId="0" borderId="9" xfId="0" applyNumberFormat="1" applyFont="1" applyFill="1" applyBorder="1" applyAlignment="1" applyProtection="1">
      <alignment horizontal="right"/>
    </xf>
    <xf numFmtId="43" fontId="18" fillId="0" borderId="9" xfId="4" applyFont="1" applyFill="1" applyBorder="1" applyAlignment="1" applyProtection="1">
      <alignment horizontal="right"/>
    </xf>
    <xf numFmtId="0" fontId="0" fillId="0" borderId="0" xfId="0" applyAlignment="1">
      <alignment vertical="top"/>
    </xf>
    <xf numFmtId="14" fontId="21" fillId="0" borderId="3" xfId="0" applyNumberFormat="1" applyFont="1" applyBorder="1" applyAlignment="1">
      <alignment horizontal="left" vertical="top"/>
    </xf>
    <xf numFmtId="1" fontId="21" fillId="0" borderId="3" xfId="0" applyNumberFormat="1" applyFont="1" applyBorder="1" applyAlignment="1">
      <alignment horizontal="left" vertical="top"/>
    </xf>
    <xf numFmtId="0" fontId="22" fillId="0" borderId="3" xfId="0" applyFont="1" applyBorder="1" applyAlignment="1">
      <alignment horizontal="left" vertical="top" wrapText="1"/>
    </xf>
    <xf numFmtId="4" fontId="21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9" fillId="0" borderId="16" xfId="1" applyNumberFormat="1" applyFont="1" applyFill="1" applyBorder="1" applyAlignment="1" applyProtection="1">
      <alignment horizontal="left" vertical="top" wrapText="1"/>
    </xf>
    <xf numFmtId="0" fontId="0" fillId="0" borderId="6" xfId="0" applyBorder="1"/>
    <xf numFmtId="0" fontId="0" fillId="0" borderId="7" xfId="0" applyBorder="1"/>
    <xf numFmtId="43" fontId="23" fillId="0" borderId="10" xfId="4" applyFont="1" applyBorder="1"/>
    <xf numFmtId="14" fontId="5" fillId="2" borderId="0" xfId="1" applyNumberFormat="1" applyFont="1" applyFill="1" applyBorder="1" applyAlignment="1">
      <alignment horizontal="center" vertical="center"/>
    </xf>
    <xf numFmtId="14" fontId="20" fillId="0" borderId="6" xfId="0" applyNumberFormat="1" applyFont="1" applyFill="1" applyBorder="1" applyAlignment="1" applyProtection="1">
      <alignment horizontal="left"/>
    </xf>
    <xf numFmtId="14" fontId="9" fillId="3" borderId="8" xfId="1" applyNumberFormat="1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 applyProtection="1"/>
    <xf numFmtId="14" fontId="19" fillId="0" borderId="3" xfId="0" applyNumberFormat="1" applyFont="1" applyFill="1" applyBorder="1" applyAlignment="1" applyProtection="1"/>
    <xf numFmtId="14" fontId="19" fillId="0" borderId="9" xfId="0" applyNumberFormat="1" applyFont="1" applyFill="1" applyBorder="1" applyAlignment="1" applyProtection="1"/>
    <xf numFmtId="14" fontId="2" fillId="0" borderId="0" xfId="1" applyNumberFormat="1" applyFont="1" applyFill="1" applyBorder="1" applyAlignment="1">
      <alignment horizontal="left" vertical="top" shrinkToFit="1"/>
    </xf>
    <xf numFmtId="14" fontId="0" fillId="0" borderId="0" xfId="0" applyNumberFormat="1"/>
    <xf numFmtId="14" fontId="1" fillId="0" borderId="0" xfId="1" applyNumberFormat="1" applyFill="1" applyBorder="1" applyAlignment="1">
      <alignment horizontal="left" vertical="top"/>
    </xf>
    <xf numFmtId="0" fontId="5" fillId="2" borderId="0" xfId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7" fillId="0" borderId="0" xfId="0" applyNumberFormat="1" applyFont="1" applyFill="1" applyBorder="1" applyAlignment="1" applyProtection="1">
      <alignment wrapText="1"/>
    </xf>
    <xf numFmtId="0" fontId="19" fillId="0" borderId="3" xfId="0" applyNumberFormat="1" applyFont="1" applyFill="1" applyBorder="1" applyAlignment="1" applyProtection="1">
      <alignment wrapText="1"/>
    </xf>
    <xf numFmtId="0" fontId="19" fillId="0" borderId="9" xfId="0" applyNumberFormat="1" applyFont="1" applyFill="1" applyBorder="1" applyAlignment="1" applyProtection="1">
      <alignment wrapText="1"/>
    </xf>
    <xf numFmtId="43" fontId="0" fillId="0" borderId="3" xfId="4" applyFont="1" applyBorder="1"/>
    <xf numFmtId="39" fontId="21" fillId="0" borderId="0" xfId="0" applyNumberFormat="1" applyFont="1" applyAlignment="1">
      <alignment vertical="top"/>
    </xf>
    <xf numFmtId="4" fontId="25" fillId="0" borderId="0" xfId="0" applyNumberFormat="1" applyFont="1" applyAlignment="1">
      <alignment horizontal="right" vertical="top"/>
    </xf>
    <xf numFmtId="1" fontId="0" fillId="0" borderId="3" xfId="0" applyNumberFormat="1" applyBorder="1" applyAlignment="1">
      <alignment vertical="top"/>
    </xf>
    <xf numFmtId="4" fontId="25" fillId="0" borderId="0" xfId="0" applyNumberFormat="1" applyFont="1" applyAlignment="1">
      <alignment vertical="top"/>
    </xf>
    <xf numFmtId="4" fontId="2" fillId="0" borderId="3" xfId="4" applyNumberFormat="1" applyFont="1" applyFill="1" applyBorder="1" applyAlignment="1">
      <alignment horizontal="right" vertical="center" wrapText="1" shrinkToFit="1"/>
    </xf>
    <xf numFmtId="14" fontId="19" fillId="0" borderId="17" xfId="0" applyNumberFormat="1" applyFont="1" applyFill="1" applyBorder="1" applyAlignment="1" applyProtection="1"/>
    <xf numFmtId="0" fontId="19" fillId="0" borderId="17" xfId="0" applyNumberFormat="1" applyFont="1" applyFill="1" applyBorder="1" applyAlignment="1" applyProtection="1"/>
    <xf numFmtId="0" fontId="19" fillId="0" borderId="17" xfId="0" applyNumberFormat="1" applyFont="1" applyFill="1" applyBorder="1" applyAlignment="1" applyProtection="1">
      <alignment wrapText="1"/>
    </xf>
    <xf numFmtId="43" fontId="15" fillId="0" borderId="18" xfId="4" applyFont="1" applyFill="1" applyBorder="1" applyAlignment="1">
      <alignment horizontal="right" vertical="center" wrapText="1" shrinkToFit="1"/>
    </xf>
    <xf numFmtId="0" fontId="17" fillId="0" borderId="3" xfId="0" applyNumberFormat="1" applyFont="1" applyFill="1" applyBorder="1" applyAlignment="1" applyProtection="1"/>
    <xf numFmtId="0" fontId="29" fillId="0" borderId="20" xfId="0" applyFont="1" applyBorder="1" applyAlignment="1">
      <alignment horizontal="left" vertical="top" wrapText="1" readingOrder="1"/>
    </xf>
    <xf numFmtId="0" fontId="29" fillId="0" borderId="19" xfId="0" applyFont="1" applyBorder="1" applyAlignment="1">
      <alignment horizontal="left" vertical="top"/>
    </xf>
    <xf numFmtId="0" fontId="12" fillId="0" borderId="19" xfId="1" applyNumberFormat="1" applyFont="1" applyFill="1" applyBorder="1" applyAlignment="1" applyProtection="1">
      <alignment horizontal="left" vertical="top" wrapText="1"/>
    </xf>
    <xf numFmtId="0" fontId="24" fillId="0" borderId="19" xfId="0" applyFont="1" applyBorder="1"/>
    <xf numFmtId="0" fontId="12" fillId="0" borderId="21" xfId="0" applyNumberFormat="1" applyFont="1" applyFill="1" applyBorder="1" applyAlignment="1" applyProtection="1">
      <alignment horizontal="left"/>
    </xf>
    <xf numFmtId="166" fontId="12" fillId="0" borderId="22" xfId="0" applyNumberFormat="1" applyFont="1" applyFill="1" applyBorder="1" applyAlignment="1" applyProtection="1">
      <alignment horizontal="right"/>
    </xf>
    <xf numFmtId="14" fontId="25" fillId="0" borderId="3" xfId="0" applyNumberFormat="1" applyFont="1" applyBorder="1" applyAlignment="1">
      <alignment horizontal="left" vertical="top"/>
    </xf>
    <xf numFmtId="1" fontId="25" fillId="0" borderId="3" xfId="0" applyNumberFormat="1" applyFont="1" applyBorder="1" applyAlignment="1">
      <alignment horizontal="left" vertical="top"/>
    </xf>
    <xf numFmtId="0" fontId="25" fillId="0" borderId="3" xfId="0" applyFont="1" applyBorder="1" applyAlignment="1">
      <alignment horizontal="left" vertical="top" wrapText="1"/>
    </xf>
    <xf numFmtId="0" fontId="26" fillId="0" borderId="3" xfId="0" applyFont="1" applyBorder="1" applyAlignment="1">
      <alignment vertical="top" wrapText="1" readingOrder="1"/>
    </xf>
    <xf numFmtId="4" fontId="25" fillId="0" borderId="3" xfId="0" applyNumberFormat="1" applyFont="1" applyBorder="1" applyAlignment="1">
      <alignment horizontal="right" vertical="top"/>
    </xf>
    <xf numFmtId="4" fontId="28" fillId="0" borderId="0" xfId="0" applyNumberFormat="1" applyFont="1" applyAlignment="1">
      <alignment horizontal="right" vertical="top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1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vertical="top"/>
    </xf>
    <xf numFmtId="14" fontId="0" fillId="0" borderId="3" xfId="0" applyNumberFormat="1" applyBorder="1" applyAlignment="1">
      <alignment vertical="top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top"/>
    </xf>
    <xf numFmtId="0" fontId="0" fillId="0" borderId="0" xfId="0" applyBorder="1"/>
    <xf numFmtId="0" fontId="27" fillId="0" borderId="20" xfId="0" applyFont="1" applyBorder="1" applyAlignment="1">
      <alignment horizontal="left" vertical="top" wrapText="1" readingOrder="1"/>
    </xf>
    <xf numFmtId="0" fontId="27" fillId="0" borderId="19" xfId="0" applyFont="1" applyBorder="1" applyAlignment="1">
      <alignment horizontal="left" vertical="top"/>
    </xf>
    <xf numFmtId="0" fontId="9" fillId="0" borderId="19" xfId="1" applyNumberFormat="1" applyFont="1" applyFill="1" applyBorder="1" applyAlignment="1" applyProtection="1">
      <alignment horizontal="left" vertical="top" wrapText="1"/>
    </xf>
    <xf numFmtId="43" fontId="18" fillId="0" borderId="22" xfId="4" applyFont="1" applyFill="1" applyBorder="1" applyAlignment="1" applyProtection="1">
      <alignment horizontal="right"/>
    </xf>
    <xf numFmtId="39" fontId="0" fillId="0" borderId="3" xfId="0" applyNumberFormat="1" applyBorder="1" applyAlignment="1">
      <alignment vertical="top"/>
    </xf>
    <xf numFmtId="14" fontId="14" fillId="0" borderId="9" xfId="1" applyNumberFormat="1" applyFont="1" applyFill="1" applyBorder="1" applyAlignment="1" applyProtection="1">
      <alignment horizontal="left" vertical="top"/>
    </xf>
    <xf numFmtId="165" fontId="14" fillId="0" borderId="9" xfId="1" applyNumberFormat="1" applyFont="1" applyFill="1" applyBorder="1" applyAlignment="1" applyProtection="1">
      <alignment horizontal="left" vertical="top"/>
    </xf>
    <xf numFmtId="0" fontId="3" fillId="0" borderId="9" xfId="1" applyNumberFormat="1" applyFont="1" applyFill="1" applyBorder="1" applyAlignment="1" applyProtection="1">
      <alignment horizontal="left" vertical="center" wrapText="1"/>
    </xf>
    <xf numFmtId="0" fontId="0" fillId="0" borderId="9" xfId="0" applyBorder="1"/>
  </cellXfs>
  <cellStyles count="5">
    <cellStyle name="Millares" xfId="4" builtinId="3"/>
    <cellStyle name="Millares 2" xfId="2"/>
    <cellStyle name="Normal" xfId="0" builtinId="0"/>
    <cellStyle name="Normal 2" xfId="1"/>
    <cellStyle name="Norma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5</xdr:col>
      <xdr:colOff>95250</xdr:colOff>
      <xdr:row>5</xdr:row>
      <xdr:rowOff>133350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733425</xdr:colOff>
      <xdr:row>112</xdr:row>
      <xdr:rowOff>123825</xdr:rowOff>
    </xdr:from>
    <xdr:to>
      <xdr:col>2</xdr:col>
      <xdr:colOff>971550</xdr:colOff>
      <xdr:row>116</xdr:row>
      <xdr:rowOff>204849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733425" y="4731067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1914526</xdr:colOff>
      <xdr:row>112</xdr:row>
      <xdr:rowOff>123825</xdr:rowOff>
    </xdr:from>
    <xdr:to>
      <xdr:col>6</xdr:col>
      <xdr:colOff>200026</xdr:colOff>
      <xdr:row>118</xdr:row>
      <xdr:rowOff>9525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3"/>
        <a:srcRect b="7936"/>
        <a:stretch>
          <a:fillRect/>
        </a:stretch>
      </xdr:blipFill>
      <xdr:spPr bwMode="auto">
        <a:xfrm>
          <a:off x="5991226" y="47310675"/>
          <a:ext cx="2286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86"/>
  <sheetViews>
    <sheetView tabSelected="1" workbookViewId="0">
      <selection activeCell="G113" sqref="G113"/>
    </sheetView>
  </sheetViews>
  <sheetFormatPr baseColWidth="10" defaultRowHeight="15"/>
  <cols>
    <col min="1" max="1" width="13.28515625" style="62" customWidth="1"/>
    <col min="2" max="2" width="11.7109375" customWidth="1"/>
    <col min="3" max="3" width="32.85546875" style="20" customWidth="1"/>
    <col min="4" max="4" width="34.7109375" style="20" customWidth="1"/>
    <col min="5" max="5" width="12.5703125" customWidth="1"/>
    <col min="6" max="6" width="12.7109375" bestFit="1" customWidth="1"/>
    <col min="7" max="7" width="22.140625" style="24" customWidth="1"/>
    <col min="9" max="9" width="27.140625" customWidth="1"/>
  </cols>
  <sheetData>
    <row r="7" spans="1:12" ht="18">
      <c r="A7" s="94" t="s">
        <v>0</v>
      </c>
      <c r="B7" s="94"/>
      <c r="C7" s="94"/>
      <c r="D7" s="94"/>
      <c r="E7" s="94"/>
      <c r="F7" s="94"/>
      <c r="G7" s="94"/>
    </row>
    <row r="8" spans="1:12" ht="18">
      <c r="A8" s="95" t="s">
        <v>36</v>
      </c>
      <c r="B8" s="95"/>
      <c r="C8" s="95"/>
      <c r="D8" s="95"/>
      <c r="E8" s="95"/>
      <c r="F8" s="95"/>
      <c r="G8" s="95"/>
    </row>
    <row r="9" spans="1:12" ht="18.75" thickBot="1">
      <c r="A9" s="55"/>
      <c r="B9" s="35"/>
      <c r="C9" s="64"/>
      <c r="D9" s="35"/>
      <c r="E9" s="35"/>
      <c r="F9" s="35"/>
      <c r="G9" s="35"/>
    </row>
    <row r="10" spans="1:12" s="36" customFormat="1" ht="15.75" thickBot="1">
      <c r="A10" s="56" t="s">
        <v>16</v>
      </c>
      <c r="B10" s="37" t="s">
        <v>17</v>
      </c>
      <c r="C10" s="38" t="s">
        <v>18</v>
      </c>
      <c r="D10" s="38" t="s">
        <v>19</v>
      </c>
      <c r="E10" s="37" t="s">
        <v>20</v>
      </c>
      <c r="F10" s="37" t="s">
        <v>21</v>
      </c>
      <c r="G10" s="39" t="s">
        <v>22</v>
      </c>
    </row>
    <row r="11" spans="1:12" ht="16.5">
      <c r="A11" s="96" t="s">
        <v>1</v>
      </c>
      <c r="B11" s="97"/>
      <c r="C11" s="97"/>
      <c r="D11" s="98"/>
      <c r="E11" s="99"/>
      <c r="F11" s="97"/>
      <c r="G11" s="100"/>
    </row>
    <row r="12" spans="1:12" ht="16.5">
      <c r="A12" s="92"/>
      <c r="B12" s="93"/>
      <c r="C12" s="50"/>
      <c r="D12" s="13"/>
      <c r="E12" s="93" t="s">
        <v>2</v>
      </c>
      <c r="F12" s="93"/>
      <c r="G12" s="21">
        <v>113858043.79000001</v>
      </c>
      <c r="I12" s="70"/>
    </row>
    <row r="13" spans="1:12" ht="45">
      <c r="A13" s="57" t="s">
        <v>3</v>
      </c>
      <c r="B13" s="27" t="s">
        <v>4</v>
      </c>
      <c r="C13" s="27" t="s">
        <v>5</v>
      </c>
      <c r="D13" s="29" t="s">
        <v>6</v>
      </c>
      <c r="E13" s="27" t="s">
        <v>7</v>
      </c>
      <c r="F13" s="27" t="s">
        <v>8</v>
      </c>
      <c r="G13" s="28" t="s">
        <v>9</v>
      </c>
    </row>
    <row r="14" spans="1:12" ht="15" customHeight="1">
      <c r="A14" s="105">
        <v>44531</v>
      </c>
      <c r="B14" s="72">
        <v>77</v>
      </c>
      <c r="C14" s="49" t="s">
        <v>23</v>
      </c>
      <c r="D14" s="106" t="s">
        <v>37</v>
      </c>
      <c r="E14" s="107">
        <v>2170</v>
      </c>
      <c r="F14" s="107">
        <v>0</v>
      </c>
      <c r="G14" s="30">
        <f>+G12+E14-F14</f>
        <v>113860213.79000001</v>
      </c>
      <c r="I14" s="73"/>
      <c r="J14" s="73"/>
      <c r="K14" s="73"/>
      <c r="L14" s="73"/>
    </row>
    <row r="15" spans="1:12" ht="90">
      <c r="A15" s="105">
        <v>44531</v>
      </c>
      <c r="B15" s="72">
        <v>2021120001</v>
      </c>
      <c r="C15" s="49" t="s">
        <v>38</v>
      </c>
      <c r="D15" s="106" t="s">
        <v>39</v>
      </c>
      <c r="E15" s="107">
        <v>0</v>
      </c>
      <c r="F15" s="107">
        <v>227796.1</v>
      </c>
      <c r="G15" s="74">
        <f>+G14+E15-F15</f>
        <v>113632417.69000001</v>
      </c>
      <c r="I15" s="44"/>
      <c r="J15" s="44"/>
      <c r="K15" s="44"/>
      <c r="L15" s="44"/>
    </row>
    <row r="16" spans="1:12" ht="60">
      <c r="A16" s="105">
        <v>44531</v>
      </c>
      <c r="B16" s="72">
        <v>2021120002</v>
      </c>
      <c r="C16" s="49" t="s">
        <v>23</v>
      </c>
      <c r="D16" s="106" t="s">
        <v>40</v>
      </c>
      <c r="E16" s="107">
        <v>0</v>
      </c>
      <c r="F16" s="107">
        <v>45000</v>
      </c>
      <c r="G16" s="30">
        <f>+G15+E16-F16</f>
        <v>113587417.69000001</v>
      </c>
      <c r="I16" s="44"/>
      <c r="J16" s="44"/>
      <c r="K16" s="44"/>
      <c r="L16" s="44"/>
    </row>
    <row r="17" spans="1:12" ht="60">
      <c r="A17" s="105">
        <v>44531</v>
      </c>
      <c r="B17" s="72">
        <v>2021120003</v>
      </c>
      <c r="C17" s="49" t="s">
        <v>41</v>
      </c>
      <c r="D17" s="106" t="s">
        <v>42</v>
      </c>
      <c r="E17" s="107">
        <v>0</v>
      </c>
      <c r="F17" s="107">
        <v>13216</v>
      </c>
      <c r="G17" s="30">
        <f>+G16+E17-F17</f>
        <v>113574201.69000001</v>
      </c>
      <c r="I17" s="44"/>
      <c r="J17" s="44"/>
      <c r="K17" s="44"/>
      <c r="L17" s="44"/>
    </row>
    <row r="18" spans="1:12" ht="60">
      <c r="A18" s="105">
        <v>44531</v>
      </c>
      <c r="B18" s="72">
        <v>2021120004</v>
      </c>
      <c r="C18" s="49" t="s">
        <v>23</v>
      </c>
      <c r="D18" s="106" t="s">
        <v>43</v>
      </c>
      <c r="E18" s="107">
        <v>0</v>
      </c>
      <c r="F18" s="107">
        <v>68527.92</v>
      </c>
      <c r="G18" s="30">
        <f t="shared" ref="G18:G81" si="0">+G17+E18-F18</f>
        <v>113505673.77000001</v>
      </c>
      <c r="I18" s="44"/>
      <c r="J18" s="44"/>
      <c r="K18" s="44"/>
      <c r="L18" s="44"/>
    </row>
    <row r="19" spans="1:12" ht="45">
      <c r="A19" s="105">
        <v>44532</v>
      </c>
      <c r="B19" s="72">
        <v>78</v>
      </c>
      <c r="C19" s="49" t="s">
        <v>23</v>
      </c>
      <c r="D19" s="106" t="s">
        <v>44</v>
      </c>
      <c r="E19" s="107">
        <v>245</v>
      </c>
      <c r="F19" s="107">
        <v>0</v>
      </c>
      <c r="G19" s="30">
        <f t="shared" si="0"/>
        <v>113505918.77000001</v>
      </c>
      <c r="I19" s="44"/>
      <c r="J19" s="44"/>
      <c r="K19" s="44"/>
      <c r="L19" s="44"/>
    </row>
    <row r="20" spans="1:12" ht="105">
      <c r="A20" s="105">
        <v>44532</v>
      </c>
      <c r="B20" s="72">
        <v>2021120005</v>
      </c>
      <c r="C20" s="49" t="s">
        <v>45</v>
      </c>
      <c r="D20" s="106" t="s">
        <v>46</v>
      </c>
      <c r="E20" s="107">
        <v>0</v>
      </c>
      <c r="F20" s="107">
        <v>782774.72</v>
      </c>
      <c r="G20" s="30">
        <f t="shared" si="0"/>
        <v>112723144.05000001</v>
      </c>
      <c r="I20" s="44"/>
      <c r="J20" s="44"/>
      <c r="K20" s="44"/>
      <c r="L20" s="44"/>
    </row>
    <row r="21" spans="1:12" ht="105">
      <c r="A21" s="105">
        <v>44532</v>
      </c>
      <c r="B21" s="72">
        <v>2021120006</v>
      </c>
      <c r="C21" s="49" t="s">
        <v>47</v>
      </c>
      <c r="D21" s="106" t="s">
        <v>48</v>
      </c>
      <c r="E21" s="107">
        <v>0</v>
      </c>
      <c r="F21" s="107">
        <v>1613</v>
      </c>
      <c r="G21" s="30">
        <f t="shared" si="0"/>
        <v>112721531.05000001</v>
      </c>
      <c r="I21" s="44"/>
      <c r="J21" s="44"/>
      <c r="K21" s="44"/>
      <c r="L21" s="44"/>
    </row>
    <row r="22" spans="1:12" ht="75">
      <c r="A22" s="105">
        <v>44533</v>
      </c>
      <c r="B22" s="72">
        <v>79</v>
      </c>
      <c r="C22" s="49" t="s">
        <v>23</v>
      </c>
      <c r="D22" s="106" t="s">
        <v>49</v>
      </c>
      <c r="E22" s="107">
        <v>30290</v>
      </c>
      <c r="F22" s="107">
        <v>0</v>
      </c>
      <c r="G22" s="30">
        <f t="shared" si="0"/>
        <v>112751821.05000001</v>
      </c>
      <c r="I22" s="44"/>
      <c r="J22" s="44"/>
      <c r="K22" s="44"/>
      <c r="L22" s="44"/>
    </row>
    <row r="23" spans="1:12" ht="60">
      <c r="A23" s="105">
        <v>44533</v>
      </c>
      <c r="B23" s="72">
        <v>2021120007</v>
      </c>
      <c r="C23" s="49" t="s">
        <v>23</v>
      </c>
      <c r="D23" s="106" t="s">
        <v>50</v>
      </c>
      <c r="E23" s="107">
        <v>0</v>
      </c>
      <c r="F23" s="107">
        <v>18883.25</v>
      </c>
      <c r="G23" s="30">
        <f t="shared" si="0"/>
        <v>112732937.80000001</v>
      </c>
      <c r="I23" s="44"/>
      <c r="J23" s="44"/>
      <c r="K23" s="44"/>
      <c r="L23" s="44"/>
    </row>
    <row r="24" spans="1:12" ht="75">
      <c r="A24" s="105">
        <v>44533</v>
      </c>
      <c r="B24" s="72">
        <v>2021120008</v>
      </c>
      <c r="C24" s="49" t="s">
        <v>23</v>
      </c>
      <c r="D24" s="106" t="s">
        <v>51</v>
      </c>
      <c r="E24" s="107">
        <v>297294.96000000002</v>
      </c>
      <c r="F24" s="107">
        <v>0</v>
      </c>
      <c r="G24" s="30">
        <f t="shared" si="0"/>
        <v>113030232.76000001</v>
      </c>
      <c r="I24" s="44"/>
      <c r="J24" s="44"/>
      <c r="K24" s="44"/>
      <c r="L24" s="44"/>
    </row>
    <row r="25" spans="1:12" ht="105">
      <c r="A25" s="105">
        <v>44536</v>
      </c>
      <c r="B25" s="72">
        <v>80</v>
      </c>
      <c r="C25" s="49" t="s">
        <v>23</v>
      </c>
      <c r="D25" s="106" t="s">
        <v>52</v>
      </c>
      <c r="E25" s="107">
        <v>161460</v>
      </c>
      <c r="F25" s="107">
        <v>0</v>
      </c>
      <c r="G25" s="30">
        <f t="shared" si="0"/>
        <v>113191692.76000001</v>
      </c>
      <c r="I25" s="44"/>
      <c r="J25" s="44"/>
      <c r="K25" s="44"/>
      <c r="L25" s="44"/>
    </row>
    <row r="26" spans="1:12" ht="75">
      <c r="A26" s="105">
        <v>44536</v>
      </c>
      <c r="B26" s="72">
        <v>2021120010</v>
      </c>
      <c r="C26" s="49" t="s">
        <v>53</v>
      </c>
      <c r="D26" s="106" t="s">
        <v>54</v>
      </c>
      <c r="E26" s="107">
        <v>0</v>
      </c>
      <c r="F26" s="107">
        <v>5664</v>
      </c>
      <c r="G26" s="30">
        <f t="shared" si="0"/>
        <v>113186028.76000001</v>
      </c>
      <c r="I26" s="44"/>
      <c r="J26" s="44"/>
      <c r="K26" s="44"/>
      <c r="L26" s="44"/>
    </row>
    <row r="27" spans="1:12" ht="60">
      <c r="A27" s="105">
        <v>44537</v>
      </c>
      <c r="B27" s="72">
        <v>81</v>
      </c>
      <c r="C27" s="49" t="s">
        <v>23</v>
      </c>
      <c r="D27" s="106" t="s">
        <v>55</v>
      </c>
      <c r="E27" s="107">
        <v>1373</v>
      </c>
      <c r="F27" s="107">
        <v>0</v>
      </c>
      <c r="G27" s="30">
        <f t="shared" si="0"/>
        <v>113187401.76000001</v>
      </c>
      <c r="I27" s="44"/>
      <c r="J27" s="44"/>
      <c r="K27" s="44"/>
      <c r="L27" s="44"/>
    </row>
    <row r="28" spans="1:12" ht="105">
      <c r="A28" s="105">
        <v>44537</v>
      </c>
      <c r="B28" s="72">
        <v>2021120011</v>
      </c>
      <c r="C28" s="49" t="s">
        <v>56</v>
      </c>
      <c r="D28" s="106" t="s">
        <v>57</v>
      </c>
      <c r="E28" s="107">
        <v>0</v>
      </c>
      <c r="F28" s="107">
        <v>2555.1999999999998</v>
      </c>
      <c r="G28" s="30">
        <f t="shared" si="0"/>
        <v>113184846.56</v>
      </c>
      <c r="I28" s="44"/>
      <c r="J28" s="44"/>
      <c r="K28" s="44"/>
      <c r="L28" s="44"/>
    </row>
    <row r="29" spans="1:12" ht="75">
      <c r="A29" s="105">
        <v>44538</v>
      </c>
      <c r="B29" s="72">
        <v>82</v>
      </c>
      <c r="C29" s="49" t="s">
        <v>23</v>
      </c>
      <c r="D29" s="106" t="s">
        <v>58</v>
      </c>
      <c r="E29" s="107">
        <v>20321</v>
      </c>
      <c r="F29" s="107">
        <v>0</v>
      </c>
      <c r="G29" s="30">
        <f t="shared" si="0"/>
        <v>113205167.56</v>
      </c>
      <c r="I29" s="44"/>
      <c r="J29" s="44"/>
      <c r="K29" s="44"/>
      <c r="L29" s="44"/>
    </row>
    <row r="30" spans="1:12" ht="165">
      <c r="A30" s="105">
        <v>44538</v>
      </c>
      <c r="B30" s="72">
        <v>2021120012</v>
      </c>
      <c r="C30" s="49" t="s">
        <v>59</v>
      </c>
      <c r="D30" s="106" t="s">
        <v>60</v>
      </c>
      <c r="E30" s="107">
        <v>0</v>
      </c>
      <c r="F30" s="107">
        <v>1642000</v>
      </c>
      <c r="G30" s="30">
        <f t="shared" si="0"/>
        <v>111563167.56</v>
      </c>
      <c r="I30" s="44"/>
      <c r="J30" s="44"/>
      <c r="K30" s="44"/>
      <c r="L30" s="44"/>
    </row>
    <row r="31" spans="1:12" ht="120">
      <c r="A31" s="105">
        <v>44538</v>
      </c>
      <c r="B31" s="72">
        <v>2021120013</v>
      </c>
      <c r="C31" s="49" t="s">
        <v>61</v>
      </c>
      <c r="D31" s="106" t="s">
        <v>62</v>
      </c>
      <c r="E31" s="107">
        <v>0</v>
      </c>
      <c r="F31" s="107">
        <v>177000</v>
      </c>
      <c r="G31" s="30">
        <f t="shared" si="0"/>
        <v>111386167.56</v>
      </c>
      <c r="I31" s="44"/>
      <c r="J31" s="44"/>
      <c r="K31" s="44"/>
      <c r="L31" s="44"/>
    </row>
    <row r="32" spans="1:12" ht="60">
      <c r="A32" s="105">
        <v>44538</v>
      </c>
      <c r="B32" s="72">
        <v>2021120014</v>
      </c>
      <c r="C32" s="49" t="s">
        <v>23</v>
      </c>
      <c r="D32" s="106" t="s">
        <v>63</v>
      </c>
      <c r="E32" s="107">
        <v>162737.60000000001</v>
      </c>
      <c r="F32" s="107">
        <v>0</v>
      </c>
      <c r="G32" s="30">
        <f t="shared" si="0"/>
        <v>111548905.16</v>
      </c>
      <c r="I32" s="44"/>
      <c r="J32" s="44"/>
      <c r="K32" s="44"/>
      <c r="L32" s="44"/>
    </row>
    <row r="33" spans="1:12" ht="75">
      <c r="A33" s="105">
        <v>44539</v>
      </c>
      <c r="B33" s="72">
        <v>83</v>
      </c>
      <c r="C33" s="49" t="s">
        <v>23</v>
      </c>
      <c r="D33" s="106" t="s">
        <v>64</v>
      </c>
      <c r="E33" s="107">
        <v>48091</v>
      </c>
      <c r="F33" s="107">
        <v>0</v>
      </c>
      <c r="G33" s="30">
        <f t="shared" si="0"/>
        <v>111596996.16</v>
      </c>
      <c r="I33" s="44"/>
      <c r="J33" s="44"/>
      <c r="K33" s="44"/>
      <c r="L33" s="44"/>
    </row>
    <row r="34" spans="1:12" ht="60">
      <c r="A34" s="105">
        <v>44540</v>
      </c>
      <c r="B34" s="72">
        <v>84</v>
      </c>
      <c r="C34" s="49" t="s">
        <v>23</v>
      </c>
      <c r="D34" s="106" t="s">
        <v>65</v>
      </c>
      <c r="E34" s="107">
        <v>6255</v>
      </c>
      <c r="F34" s="107">
        <v>0</v>
      </c>
      <c r="G34" s="30">
        <f t="shared" si="0"/>
        <v>111603251.16</v>
      </c>
      <c r="I34" s="44"/>
      <c r="J34" s="44"/>
      <c r="K34" s="44"/>
      <c r="L34" s="44"/>
    </row>
    <row r="35" spans="1:12" ht="45">
      <c r="A35" s="105">
        <v>44543</v>
      </c>
      <c r="B35" s="72">
        <v>85</v>
      </c>
      <c r="C35" s="49" t="s">
        <v>23</v>
      </c>
      <c r="D35" s="106" t="s">
        <v>66</v>
      </c>
      <c r="E35" s="107">
        <v>150</v>
      </c>
      <c r="F35" s="107">
        <v>0</v>
      </c>
      <c r="G35" s="30">
        <f t="shared" si="0"/>
        <v>111603401.16</v>
      </c>
      <c r="I35" s="44"/>
      <c r="J35" s="44"/>
      <c r="K35" s="44"/>
      <c r="L35" s="44"/>
    </row>
    <row r="36" spans="1:12" ht="75">
      <c r="A36" s="105">
        <v>44543</v>
      </c>
      <c r="B36" s="72">
        <v>2021120015</v>
      </c>
      <c r="C36" s="49" t="s">
        <v>23</v>
      </c>
      <c r="D36" s="106" t="s">
        <v>67</v>
      </c>
      <c r="E36" s="107">
        <v>19000</v>
      </c>
      <c r="F36" s="107">
        <v>0</v>
      </c>
      <c r="G36" s="30">
        <f t="shared" si="0"/>
        <v>111622401.16</v>
      </c>
      <c r="I36" s="44"/>
      <c r="J36" s="44"/>
      <c r="K36" s="44"/>
      <c r="L36" s="44"/>
    </row>
    <row r="37" spans="1:12" ht="60">
      <c r="A37" s="105">
        <v>44544</v>
      </c>
      <c r="B37" s="72">
        <v>86</v>
      </c>
      <c r="C37" s="49" t="s">
        <v>23</v>
      </c>
      <c r="D37" s="106" t="s">
        <v>68</v>
      </c>
      <c r="E37" s="107">
        <v>650</v>
      </c>
      <c r="F37" s="107">
        <v>0</v>
      </c>
      <c r="G37" s="30">
        <f t="shared" si="0"/>
        <v>111623051.16</v>
      </c>
      <c r="I37" s="44"/>
      <c r="J37" s="44"/>
      <c r="K37" s="44"/>
      <c r="L37" s="44"/>
    </row>
    <row r="38" spans="1:12" ht="75">
      <c r="A38" s="105">
        <v>44544</v>
      </c>
      <c r="B38" s="72">
        <v>2021120016</v>
      </c>
      <c r="C38" s="49" t="s">
        <v>23</v>
      </c>
      <c r="D38" s="106" t="s">
        <v>69</v>
      </c>
      <c r="E38" s="107">
        <v>0</v>
      </c>
      <c r="F38" s="107">
        <v>30263.63</v>
      </c>
      <c r="G38" s="30">
        <f t="shared" si="0"/>
        <v>111592787.53</v>
      </c>
      <c r="I38" s="44"/>
      <c r="J38" s="44"/>
      <c r="K38" s="44"/>
      <c r="L38" s="44"/>
    </row>
    <row r="39" spans="1:12" ht="75">
      <c r="A39" s="105">
        <v>44544</v>
      </c>
      <c r="B39" s="72">
        <v>2021120017</v>
      </c>
      <c r="C39" s="49" t="s">
        <v>23</v>
      </c>
      <c r="D39" s="106" t="s">
        <v>70</v>
      </c>
      <c r="E39" s="107">
        <v>0</v>
      </c>
      <c r="F39" s="107">
        <v>472600</v>
      </c>
      <c r="G39" s="30">
        <f t="shared" si="0"/>
        <v>111120187.53</v>
      </c>
      <c r="I39" s="44"/>
      <c r="J39" s="44"/>
      <c r="K39" s="44"/>
      <c r="L39" s="44"/>
    </row>
    <row r="40" spans="1:12" ht="75">
      <c r="A40" s="105">
        <v>44544</v>
      </c>
      <c r="B40" s="72">
        <v>2021120018</v>
      </c>
      <c r="C40" s="49" t="s">
        <v>23</v>
      </c>
      <c r="D40" s="106" t="s">
        <v>71</v>
      </c>
      <c r="E40" s="107">
        <v>0</v>
      </c>
      <c r="F40" s="107">
        <v>31430.16</v>
      </c>
      <c r="G40" s="30">
        <f t="shared" si="0"/>
        <v>111088757.37</v>
      </c>
      <c r="I40" s="44"/>
      <c r="J40" s="44"/>
      <c r="K40" s="44"/>
      <c r="L40" s="44"/>
    </row>
    <row r="41" spans="1:12" ht="75">
      <c r="A41" s="105">
        <v>44544</v>
      </c>
      <c r="B41" s="72">
        <v>2021120019</v>
      </c>
      <c r="C41" s="49" t="s">
        <v>23</v>
      </c>
      <c r="D41" s="106" t="s">
        <v>72</v>
      </c>
      <c r="E41" s="107">
        <v>0</v>
      </c>
      <c r="F41" s="107">
        <v>44025</v>
      </c>
      <c r="G41" s="30">
        <f t="shared" si="0"/>
        <v>111044732.37</v>
      </c>
      <c r="I41" s="44"/>
      <c r="J41" s="44"/>
      <c r="K41" s="44"/>
      <c r="L41" s="44"/>
    </row>
    <row r="42" spans="1:12" ht="60">
      <c r="A42" s="105">
        <v>44544</v>
      </c>
      <c r="B42" s="72">
        <v>2021120020</v>
      </c>
      <c r="C42" s="49" t="s">
        <v>23</v>
      </c>
      <c r="D42" s="106" t="s">
        <v>73</v>
      </c>
      <c r="E42" s="107">
        <v>17300872.52</v>
      </c>
      <c r="F42" s="107">
        <v>0</v>
      </c>
      <c r="G42" s="30">
        <f t="shared" si="0"/>
        <v>128345604.89</v>
      </c>
      <c r="I42" s="44"/>
      <c r="J42" s="44"/>
      <c r="K42" s="44"/>
      <c r="L42" s="44"/>
    </row>
    <row r="43" spans="1:12" ht="75">
      <c r="A43" s="105">
        <v>44544</v>
      </c>
      <c r="B43" s="72">
        <v>2021120021</v>
      </c>
      <c r="C43" s="49" t="s">
        <v>23</v>
      </c>
      <c r="D43" s="106" t="s">
        <v>74</v>
      </c>
      <c r="E43" s="107">
        <v>9628120.4800000004</v>
      </c>
      <c r="F43" s="107">
        <v>0</v>
      </c>
      <c r="G43" s="30">
        <f t="shared" si="0"/>
        <v>137973725.37</v>
      </c>
      <c r="I43" s="44"/>
      <c r="J43" s="44"/>
      <c r="K43" s="44"/>
      <c r="L43" s="44"/>
    </row>
    <row r="44" spans="1:12" ht="75">
      <c r="A44" s="105">
        <v>44544</v>
      </c>
      <c r="B44" s="72">
        <v>2021120022</v>
      </c>
      <c r="C44" s="49" t="s">
        <v>75</v>
      </c>
      <c r="D44" s="106" t="s">
        <v>76</v>
      </c>
      <c r="E44" s="107">
        <v>0</v>
      </c>
      <c r="F44" s="107">
        <v>7088.54</v>
      </c>
      <c r="G44" s="30">
        <f t="shared" si="0"/>
        <v>137966636.83000001</v>
      </c>
      <c r="I44" s="44"/>
      <c r="J44" s="44"/>
      <c r="K44" s="44"/>
      <c r="L44" s="44"/>
    </row>
    <row r="45" spans="1:12" ht="90">
      <c r="A45" s="105">
        <v>44544</v>
      </c>
      <c r="B45" s="72">
        <v>2021120023</v>
      </c>
      <c r="C45" s="49" t="s">
        <v>77</v>
      </c>
      <c r="D45" s="106" t="s">
        <v>78</v>
      </c>
      <c r="E45" s="107">
        <v>0</v>
      </c>
      <c r="F45" s="107">
        <v>10435.299999999999</v>
      </c>
      <c r="G45" s="30">
        <f t="shared" si="0"/>
        <v>137956201.53</v>
      </c>
      <c r="I45" s="44"/>
      <c r="J45" s="44"/>
      <c r="K45" s="44"/>
      <c r="L45" s="44"/>
    </row>
    <row r="46" spans="1:12" ht="75">
      <c r="A46" s="105">
        <v>44544</v>
      </c>
      <c r="B46" s="72">
        <v>2021120095</v>
      </c>
      <c r="C46" s="49" t="s">
        <v>23</v>
      </c>
      <c r="D46" s="106" t="s">
        <v>79</v>
      </c>
      <c r="E46" s="107">
        <v>16429998</v>
      </c>
      <c r="F46" s="107">
        <v>0</v>
      </c>
      <c r="G46" s="30">
        <f t="shared" si="0"/>
        <v>154386199.53</v>
      </c>
      <c r="I46" s="44"/>
      <c r="J46" s="44"/>
      <c r="K46" s="44"/>
      <c r="L46" s="44"/>
    </row>
    <row r="47" spans="1:12" ht="75">
      <c r="A47" s="105">
        <v>44545</v>
      </c>
      <c r="B47" s="72">
        <v>87</v>
      </c>
      <c r="C47" s="49" t="s">
        <v>23</v>
      </c>
      <c r="D47" s="106" t="s">
        <v>80</v>
      </c>
      <c r="E47" s="107">
        <v>6030</v>
      </c>
      <c r="F47" s="107">
        <v>0</v>
      </c>
      <c r="G47" s="30">
        <f t="shared" si="0"/>
        <v>154392229.53</v>
      </c>
      <c r="I47" s="71"/>
      <c r="J47" s="71"/>
      <c r="K47" s="71"/>
      <c r="L47" s="71"/>
    </row>
    <row r="48" spans="1:12" ht="75">
      <c r="A48" s="105">
        <v>44546</v>
      </c>
      <c r="B48" s="72">
        <v>88</v>
      </c>
      <c r="C48" s="49" t="s">
        <v>26</v>
      </c>
      <c r="D48" s="106" t="s">
        <v>81</v>
      </c>
      <c r="E48" s="107">
        <v>8500</v>
      </c>
      <c r="F48" s="107">
        <v>0</v>
      </c>
      <c r="G48" s="30">
        <f t="shared" si="0"/>
        <v>154400729.53</v>
      </c>
      <c r="I48" s="44"/>
      <c r="J48" s="44"/>
      <c r="K48" s="44"/>
      <c r="L48" s="44"/>
    </row>
    <row r="49" spans="1:12" ht="75">
      <c r="A49" s="105">
        <v>44547</v>
      </c>
      <c r="B49" s="72">
        <v>89</v>
      </c>
      <c r="C49" s="49" t="s">
        <v>23</v>
      </c>
      <c r="D49" s="106" t="s">
        <v>82</v>
      </c>
      <c r="E49" s="107">
        <v>18884</v>
      </c>
      <c r="F49" s="107">
        <v>0</v>
      </c>
      <c r="G49" s="30">
        <f t="shared" si="0"/>
        <v>154419613.53</v>
      </c>
      <c r="I49" s="44"/>
      <c r="J49" s="44"/>
      <c r="K49" s="44"/>
      <c r="L49" s="44"/>
    </row>
    <row r="50" spans="1:12" ht="75">
      <c r="A50" s="105">
        <v>44547</v>
      </c>
      <c r="B50" s="72">
        <v>2021120024</v>
      </c>
      <c r="C50" s="49" t="s">
        <v>23</v>
      </c>
      <c r="D50" s="106" t="s">
        <v>83</v>
      </c>
      <c r="E50" s="107">
        <v>0</v>
      </c>
      <c r="F50" s="107">
        <v>50000</v>
      </c>
      <c r="G50" s="30">
        <f t="shared" si="0"/>
        <v>154369613.53</v>
      </c>
      <c r="I50" s="44"/>
      <c r="J50" s="44"/>
      <c r="K50" s="44"/>
      <c r="L50" s="44"/>
    </row>
    <row r="51" spans="1:12" ht="75">
      <c r="A51" s="105">
        <v>44547</v>
      </c>
      <c r="B51" s="72">
        <v>2021120025</v>
      </c>
      <c r="C51" s="49" t="s">
        <v>23</v>
      </c>
      <c r="D51" s="106" t="s">
        <v>84</v>
      </c>
      <c r="E51" s="107">
        <v>0</v>
      </c>
      <c r="F51" s="107">
        <v>16850</v>
      </c>
      <c r="G51" s="30">
        <f t="shared" si="0"/>
        <v>154352763.53</v>
      </c>
      <c r="I51" s="44"/>
      <c r="J51" s="44"/>
      <c r="K51" s="44"/>
      <c r="L51" s="44"/>
    </row>
    <row r="52" spans="1:12" ht="60">
      <c r="A52" s="105">
        <v>44547</v>
      </c>
      <c r="B52" s="72">
        <v>2021120026</v>
      </c>
      <c r="C52" s="49" t="s">
        <v>23</v>
      </c>
      <c r="D52" s="106" t="s">
        <v>85</v>
      </c>
      <c r="E52" s="107">
        <v>0</v>
      </c>
      <c r="F52" s="107">
        <v>9245964.7100000009</v>
      </c>
      <c r="G52" s="30">
        <f t="shared" si="0"/>
        <v>145106798.81999999</v>
      </c>
      <c r="I52" s="44"/>
      <c r="J52" s="44"/>
      <c r="K52" s="44"/>
      <c r="L52" s="44"/>
    </row>
    <row r="53" spans="1:12" ht="60">
      <c r="A53" s="105">
        <v>44547</v>
      </c>
      <c r="B53" s="72">
        <v>2021120027</v>
      </c>
      <c r="C53" s="49" t="s">
        <v>23</v>
      </c>
      <c r="D53" s="106" t="s">
        <v>86</v>
      </c>
      <c r="E53" s="107">
        <v>0</v>
      </c>
      <c r="F53" s="107">
        <v>109198.1</v>
      </c>
      <c r="G53" s="30">
        <f t="shared" si="0"/>
        <v>144997600.72</v>
      </c>
      <c r="I53" s="44"/>
      <c r="J53" s="44"/>
      <c r="K53" s="44"/>
      <c r="L53" s="44"/>
    </row>
    <row r="54" spans="1:12" ht="60">
      <c r="A54" s="105">
        <v>44550</v>
      </c>
      <c r="B54" s="72">
        <v>90</v>
      </c>
      <c r="C54" s="49" t="s">
        <v>23</v>
      </c>
      <c r="D54" s="106" t="s">
        <v>87</v>
      </c>
      <c r="E54" s="107">
        <v>3130</v>
      </c>
      <c r="F54" s="107">
        <v>0</v>
      </c>
      <c r="G54" s="30">
        <f t="shared" si="0"/>
        <v>145000730.72</v>
      </c>
      <c r="I54" s="44"/>
      <c r="J54" s="44"/>
      <c r="K54" s="44"/>
      <c r="L54" s="44"/>
    </row>
    <row r="55" spans="1:12" ht="75">
      <c r="A55" s="105">
        <v>44551</v>
      </c>
      <c r="B55" s="72">
        <v>91</v>
      </c>
      <c r="C55" s="49" t="s">
        <v>23</v>
      </c>
      <c r="D55" s="106" t="s">
        <v>88</v>
      </c>
      <c r="E55" s="107">
        <v>10013</v>
      </c>
      <c r="F55" s="107">
        <v>0</v>
      </c>
      <c r="G55" s="30">
        <f t="shared" si="0"/>
        <v>145010743.72</v>
      </c>
      <c r="I55" s="44"/>
      <c r="J55" s="44"/>
      <c r="K55" s="44"/>
      <c r="L55" s="44"/>
    </row>
    <row r="56" spans="1:12" ht="75">
      <c r="A56" s="105">
        <v>44552</v>
      </c>
      <c r="B56" s="72">
        <v>2021120028</v>
      </c>
      <c r="C56" s="49" t="s">
        <v>23</v>
      </c>
      <c r="D56" s="106" t="s">
        <v>89</v>
      </c>
      <c r="E56" s="107">
        <v>0</v>
      </c>
      <c r="F56" s="107">
        <v>74000</v>
      </c>
      <c r="G56" s="30">
        <f t="shared" si="0"/>
        <v>144936743.72</v>
      </c>
      <c r="I56" s="44"/>
      <c r="J56" s="44"/>
      <c r="K56" s="44"/>
      <c r="L56" s="44"/>
    </row>
    <row r="57" spans="1:12" ht="75">
      <c r="A57" s="105">
        <v>44552</v>
      </c>
      <c r="B57" s="72">
        <v>2021120029</v>
      </c>
      <c r="C57" s="49" t="s">
        <v>23</v>
      </c>
      <c r="D57" s="106" t="s">
        <v>90</v>
      </c>
      <c r="E57" s="107">
        <v>0</v>
      </c>
      <c r="F57" s="107">
        <v>1295069.3600000001</v>
      </c>
      <c r="G57" s="30">
        <f t="shared" si="0"/>
        <v>143641674.35999998</v>
      </c>
      <c r="I57" s="44"/>
      <c r="J57" s="44"/>
      <c r="K57" s="44"/>
      <c r="L57" s="44"/>
    </row>
    <row r="58" spans="1:12" ht="60">
      <c r="A58" s="105">
        <v>44552</v>
      </c>
      <c r="B58" s="72">
        <v>2021120030</v>
      </c>
      <c r="C58" s="49" t="s">
        <v>23</v>
      </c>
      <c r="D58" s="106" t="s">
        <v>91</v>
      </c>
      <c r="E58" s="107">
        <v>0</v>
      </c>
      <c r="F58" s="107">
        <v>74188.320000000007</v>
      </c>
      <c r="G58" s="30">
        <f t="shared" si="0"/>
        <v>143567486.03999999</v>
      </c>
      <c r="I58" s="44"/>
      <c r="J58" s="44"/>
      <c r="K58" s="44"/>
      <c r="L58" s="44"/>
    </row>
    <row r="59" spans="1:12" ht="60">
      <c r="A59" s="105">
        <v>44552</v>
      </c>
      <c r="B59" s="72">
        <v>2021120031</v>
      </c>
      <c r="C59" s="49" t="s">
        <v>23</v>
      </c>
      <c r="D59" s="106" t="s">
        <v>92</v>
      </c>
      <c r="E59" s="107">
        <v>0</v>
      </c>
      <c r="F59" s="107">
        <v>63451.78</v>
      </c>
      <c r="G59" s="30">
        <f t="shared" si="0"/>
        <v>143504034.25999999</v>
      </c>
      <c r="I59" s="44"/>
      <c r="J59" s="44"/>
      <c r="K59" s="44"/>
      <c r="L59" s="44"/>
    </row>
    <row r="60" spans="1:12" ht="75">
      <c r="A60" s="105">
        <v>44552</v>
      </c>
      <c r="B60" s="72">
        <v>2021120032</v>
      </c>
      <c r="C60" s="49" t="s">
        <v>93</v>
      </c>
      <c r="D60" s="106" t="s">
        <v>94</v>
      </c>
      <c r="E60" s="107">
        <v>0</v>
      </c>
      <c r="F60" s="107">
        <v>5133</v>
      </c>
      <c r="G60" s="30">
        <f t="shared" si="0"/>
        <v>143498901.25999999</v>
      </c>
      <c r="I60" s="44"/>
      <c r="J60" s="44"/>
      <c r="K60" s="44"/>
      <c r="L60" s="44"/>
    </row>
    <row r="61" spans="1:12" ht="75">
      <c r="A61" s="105">
        <v>44552</v>
      </c>
      <c r="B61" s="72">
        <v>2021120033</v>
      </c>
      <c r="C61" s="49" t="s">
        <v>23</v>
      </c>
      <c r="D61" s="106" t="s">
        <v>95</v>
      </c>
      <c r="E61" s="107">
        <v>10000</v>
      </c>
      <c r="F61" s="107">
        <v>0</v>
      </c>
      <c r="G61" s="30">
        <f t="shared" si="0"/>
        <v>143508901.25999999</v>
      </c>
      <c r="I61" s="44"/>
      <c r="J61" s="44"/>
      <c r="K61" s="44"/>
      <c r="L61" s="44"/>
    </row>
    <row r="62" spans="1:12" ht="75">
      <c r="A62" s="105">
        <v>44552</v>
      </c>
      <c r="B62" s="72">
        <v>2021120035</v>
      </c>
      <c r="C62" s="49" t="s">
        <v>96</v>
      </c>
      <c r="D62" s="106" t="s">
        <v>97</v>
      </c>
      <c r="E62" s="107">
        <v>0</v>
      </c>
      <c r="F62" s="107">
        <v>48826.51</v>
      </c>
      <c r="G62" s="30">
        <f t="shared" si="0"/>
        <v>143460074.75</v>
      </c>
      <c r="I62" s="44"/>
      <c r="J62" s="44"/>
      <c r="K62" s="44"/>
      <c r="L62" s="44"/>
    </row>
    <row r="63" spans="1:12" ht="90">
      <c r="A63" s="105">
        <v>44552</v>
      </c>
      <c r="B63" s="72">
        <v>2021120036</v>
      </c>
      <c r="C63" s="49" t="s">
        <v>98</v>
      </c>
      <c r="D63" s="106" t="s">
        <v>99</v>
      </c>
      <c r="E63" s="107">
        <v>0</v>
      </c>
      <c r="F63" s="107">
        <v>1475000</v>
      </c>
      <c r="G63" s="30">
        <f t="shared" si="0"/>
        <v>141985074.75</v>
      </c>
      <c r="I63" s="44"/>
      <c r="J63" s="44"/>
      <c r="K63" s="44"/>
      <c r="L63" s="44"/>
    </row>
    <row r="64" spans="1:12" ht="75">
      <c r="A64" s="105">
        <v>44552</v>
      </c>
      <c r="B64" s="72">
        <v>2021120037</v>
      </c>
      <c r="C64" s="49" t="s">
        <v>24</v>
      </c>
      <c r="D64" s="106" t="s">
        <v>100</v>
      </c>
      <c r="E64" s="107">
        <v>0</v>
      </c>
      <c r="F64" s="107">
        <v>10000</v>
      </c>
      <c r="G64" s="30">
        <f t="shared" si="0"/>
        <v>141975074.75</v>
      </c>
      <c r="I64" s="44"/>
      <c r="J64" s="44"/>
      <c r="K64" s="44"/>
      <c r="L64" s="44"/>
    </row>
    <row r="65" spans="1:12" ht="105">
      <c r="A65" s="105">
        <v>44552</v>
      </c>
      <c r="B65" s="72">
        <v>2021120038</v>
      </c>
      <c r="C65" s="49" t="s">
        <v>29</v>
      </c>
      <c r="D65" s="106" t="s">
        <v>101</v>
      </c>
      <c r="E65" s="107">
        <v>0</v>
      </c>
      <c r="F65" s="107">
        <v>134.55000000000001</v>
      </c>
      <c r="G65" s="30">
        <f t="shared" si="0"/>
        <v>141974940.19999999</v>
      </c>
      <c r="I65" s="44"/>
      <c r="J65" s="44"/>
      <c r="K65" s="44"/>
      <c r="L65" s="44"/>
    </row>
    <row r="66" spans="1:12" ht="90">
      <c r="A66" s="105">
        <v>44552</v>
      </c>
      <c r="B66" s="72">
        <v>2021120039</v>
      </c>
      <c r="C66" s="49" t="s">
        <v>102</v>
      </c>
      <c r="D66" s="106" t="s">
        <v>103</v>
      </c>
      <c r="E66" s="107">
        <v>0</v>
      </c>
      <c r="F66" s="107">
        <v>900000</v>
      </c>
      <c r="G66" s="30">
        <f t="shared" si="0"/>
        <v>141074940.19999999</v>
      </c>
      <c r="I66" s="44"/>
      <c r="J66" s="44"/>
      <c r="K66" s="44"/>
      <c r="L66" s="44"/>
    </row>
    <row r="67" spans="1:12" ht="45">
      <c r="A67" s="105">
        <v>44552</v>
      </c>
      <c r="B67" s="72">
        <v>2021120040</v>
      </c>
      <c r="C67" s="49" t="s">
        <v>23</v>
      </c>
      <c r="D67" s="106" t="s">
        <v>104</v>
      </c>
      <c r="E67" s="107">
        <v>0</v>
      </c>
      <c r="F67" s="107">
        <v>8531.2000000000007</v>
      </c>
      <c r="G67" s="30">
        <f t="shared" si="0"/>
        <v>141066409</v>
      </c>
      <c r="I67" s="44"/>
      <c r="J67" s="44"/>
      <c r="K67" s="44"/>
      <c r="L67" s="44"/>
    </row>
    <row r="68" spans="1:12" ht="45">
      <c r="A68" s="105">
        <v>44552</v>
      </c>
      <c r="B68" s="72">
        <v>2021120041</v>
      </c>
      <c r="C68" s="49" t="s">
        <v>23</v>
      </c>
      <c r="D68" s="106" t="s">
        <v>105</v>
      </c>
      <c r="E68" s="107">
        <v>0</v>
      </c>
      <c r="F68" s="107">
        <v>11450</v>
      </c>
      <c r="G68" s="30">
        <f t="shared" si="0"/>
        <v>141054959</v>
      </c>
      <c r="I68" s="71"/>
      <c r="J68" s="71"/>
      <c r="K68" s="71"/>
      <c r="L68" s="71"/>
    </row>
    <row r="69" spans="1:12" ht="75">
      <c r="A69" s="105">
        <v>44552</v>
      </c>
      <c r="B69" s="72">
        <v>2021120042</v>
      </c>
      <c r="C69" s="49" t="s">
        <v>23</v>
      </c>
      <c r="D69" s="106" t="s">
        <v>106</v>
      </c>
      <c r="E69" s="107">
        <v>0</v>
      </c>
      <c r="F69" s="107">
        <v>46136</v>
      </c>
      <c r="G69" s="30">
        <f t="shared" si="0"/>
        <v>141008823</v>
      </c>
      <c r="I69" s="44"/>
      <c r="J69" s="44"/>
      <c r="K69" s="44"/>
      <c r="L69" s="44"/>
    </row>
    <row r="70" spans="1:12" ht="60">
      <c r="A70" s="105">
        <v>44552</v>
      </c>
      <c r="B70" s="72">
        <v>2021120043</v>
      </c>
      <c r="C70" s="49" t="s">
        <v>23</v>
      </c>
      <c r="D70" s="106" t="s">
        <v>107</v>
      </c>
      <c r="E70" s="107">
        <v>0</v>
      </c>
      <c r="F70" s="107">
        <v>15263.04</v>
      </c>
      <c r="G70" s="30">
        <f t="shared" si="0"/>
        <v>140993559.96000001</v>
      </c>
      <c r="I70" s="44"/>
      <c r="J70" s="44"/>
      <c r="K70" s="44"/>
      <c r="L70" s="44"/>
    </row>
    <row r="71" spans="1:12" ht="60">
      <c r="A71" s="105">
        <v>44552</v>
      </c>
      <c r="B71" s="72">
        <v>2021120044</v>
      </c>
      <c r="C71" s="49" t="s">
        <v>23</v>
      </c>
      <c r="D71" s="106" t="s">
        <v>108</v>
      </c>
      <c r="E71" s="107">
        <v>0</v>
      </c>
      <c r="F71" s="107">
        <v>2700</v>
      </c>
      <c r="G71" s="30">
        <f t="shared" si="0"/>
        <v>140990859.96000001</v>
      </c>
      <c r="I71" s="44"/>
      <c r="J71" s="44"/>
      <c r="K71" s="44"/>
      <c r="L71" s="44"/>
    </row>
    <row r="72" spans="1:12">
      <c r="A72" s="105">
        <v>44553</v>
      </c>
      <c r="B72" s="72">
        <v>92</v>
      </c>
      <c r="C72" s="49" t="s">
        <v>23</v>
      </c>
      <c r="D72" s="106" t="s">
        <v>109</v>
      </c>
      <c r="E72" s="107">
        <v>885</v>
      </c>
      <c r="F72" s="107">
        <v>0</v>
      </c>
      <c r="G72" s="30">
        <f t="shared" si="0"/>
        <v>140991744.96000001</v>
      </c>
      <c r="I72" s="44"/>
      <c r="J72" s="44"/>
      <c r="K72" s="44"/>
      <c r="L72" s="44"/>
    </row>
    <row r="73" spans="1:12" ht="75">
      <c r="A73" s="105">
        <v>44553</v>
      </c>
      <c r="B73" s="72">
        <v>2021120045</v>
      </c>
      <c r="C73" s="49" t="s">
        <v>23</v>
      </c>
      <c r="D73" s="106" t="s">
        <v>110</v>
      </c>
      <c r="E73" s="107">
        <v>0</v>
      </c>
      <c r="F73" s="107">
        <v>9232798.9600000009</v>
      </c>
      <c r="G73" s="30">
        <f t="shared" si="0"/>
        <v>131758946</v>
      </c>
      <c r="I73" s="44"/>
      <c r="J73" s="44"/>
      <c r="K73" s="44"/>
      <c r="L73" s="44"/>
    </row>
    <row r="74" spans="1:12" ht="75">
      <c r="A74" s="105">
        <v>44553</v>
      </c>
      <c r="B74" s="72">
        <v>2021120046</v>
      </c>
      <c r="C74" s="49" t="s">
        <v>23</v>
      </c>
      <c r="D74" s="106" t="s">
        <v>111</v>
      </c>
      <c r="E74" s="107">
        <v>0</v>
      </c>
      <c r="F74" s="107">
        <v>330888.18</v>
      </c>
      <c r="G74" s="30">
        <f t="shared" si="0"/>
        <v>131428057.81999999</v>
      </c>
      <c r="I74" s="44"/>
      <c r="J74" s="44"/>
      <c r="K74" s="44"/>
      <c r="L74" s="44"/>
    </row>
    <row r="75" spans="1:12" ht="60">
      <c r="A75" s="105">
        <v>44557</v>
      </c>
      <c r="B75" s="72">
        <v>93</v>
      </c>
      <c r="C75" s="49" t="s">
        <v>23</v>
      </c>
      <c r="D75" s="106" t="s">
        <v>112</v>
      </c>
      <c r="E75" s="107">
        <v>2325</v>
      </c>
      <c r="F75" s="107">
        <v>0</v>
      </c>
      <c r="G75" s="30">
        <f t="shared" si="0"/>
        <v>131430382.81999999</v>
      </c>
      <c r="I75" s="44"/>
      <c r="J75" s="44"/>
      <c r="K75" s="44"/>
      <c r="L75" s="44"/>
    </row>
    <row r="76" spans="1:12" ht="75">
      <c r="A76" s="105">
        <v>44557</v>
      </c>
      <c r="B76" s="72">
        <v>2021120047</v>
      </c>
      <c r="C76" s="49" t="s">
        <v>23</v>
      </c>
      <c r="D76" s="106" t="s">
        <v>113</v>
      </c>
      <c r="E76" s="107">
        <v>0</v>
      </c>
      <c r="F76" s="107">
        <v>22837.32</v>
      </c>
      <c r="G76" s="30">
        <f t="shared" si="0"/>
        <v>131407545.5</v>
      </c>
      <c r="I76" s="44"/>
      <c r="J76" s="44"/>
      <c r="K76" s="44"/>
      <c r="L76" s="44"/>
    </row>
    <row r="77" spans="1:12" ht="60">
      <c r="A77" s="105">
        <v>44557</v>
      </c>
      <c r="B77" s="72">
        <v>2021120048</v>
      </c>
      <c r="C77" s="49" t="s">
        <v>23</v>
      </c>
      <c r="D77" s="106" t="s">
        <v>114</v>
      </c>
      <c r="E77" s="107">
        <v>0</v>
      </c>
      <c r="F77" s="107">
        <v>10071.299999999999</v>
      </c>
      <c r="G77" s="30">
        <f t="shared" si="0"/>
        <v>131397474.2</v>
      </c>
      <c r="I77" s="44"/>
      <c r="J77" s="44"/>
      <c r="K77" s="44"/>
      <c r="L77" s="44"/>
    </row>
    <row r="78" spans="1:12" ht="60">
      <c r="A78" s="105">
        <v>44558</v>
      </c>
      <c r="B78" s="72">
        <v>94</v>
      </c>
      <c r="C78" s="49" t="s">
        <v>23</v>
      </c>
      <c r="D78" s="106" t="s">
        <v>115</v>
      </c>
      <c r="E78" s="107">
        <v>1120</v>
      </c>
      <c r="F78" s="107">
        <v>0</v>
      </c>
      <c r="G78" s="30">
        <f t="shared" si="0"/>
        <v>131398594.2</v>
      </c>
      <c r="I78" s="71"/>
      <c r="J78" s="71"/>
      <c r="K78" s="71"/>
      <c r="L78" s="71"/>
    </row>
    <row r="79" spans="1:12" ht="30">
      <c r="A79" s="105">
        <v>44559</v>
      </c>
      <c r="B79" s="72">
        <v>95</v>
      </c>
      <c r="C79" s="49" t="s">
        <v>23</v>
      </c>
      <c r="D79" s="106" t="s">
        <v>116</v>
      </c>
      <c r="E79" s="107">
        <v>370090</v>
      </c>
      <c r="F79" s="107">
        <v>0</v>
      </c>
      <c r="G79" s="30">
        <f t="shared" si="0"/>
        <v>131768684.2</v>
      </c>
      <c r="I79" s="44"/>
      <c r="J79" s="44"/>
      <c r="K79" s="44"/>
      <c r="L79" s="44"/>
    </row>
    <row r="80" spans="1:12" ht="30">
      <c r="A80" s="105">
        <v>44560</v>
      </c>
      <c r="B80" s="72">
        <v>96</v>
      </c>
      <c r="C80" s="49" t="s">
        <v>23</v>
      </c>
      <c r="D80" s="106" t="s">
        <v>117</v>
      </c>
      <c r="E80" s="107">
        <v>600</v>
      </c>
      <c r="F80" s="107">
        <v>0</v>
      </c>
      <c r="G80" s="30">
        <f t="shared" si="0"/>
        <v>131769284.2</v>
      </c>
      <c r="I80" s="44"/>
      <c r="J80" s="44"/>
      <c r="K80" s="44"/>
      <c r="L80" s="44"/>
    </row>
    <row r="81" spans="1:12" ht="90">
      <c r="A81" s="105">
        <v>44560</v>
      </c>
      <c r="B81" s="72">
        <v>97</v>
      </c>
      <c r="C81" s="49" t="s">
        <v>23</v>
      </c>
      <c r="D81" s="106" t="s">
        <v>118</v>
      </c>
      <c r="E81" s="107">
        <v>1210</v>
      </c>
      <c r="F81" s="107">
        <v>0</v>
      </c>
      <c r="G81" s="30">
        <f t="shared" si="0"/>
        <v>131770494.2</v>
      </c>
      <c r="I81" s="44"/>
      <c r="J81" s="44"/>
      <c r="K81" s="44"/>
      <c r="L81" s="44"/>
    </row>
    <row r="82" spans="1:12" ht="105">
      <c r="A82" s="105">
        <v>44560</v>
      </c>
      <c r="B82" s="72">
        <v>2021120049</v>
      </c>
      <c r="C82" s="49" t="s">
        <v>119</v>
      </c>
      <c r="D82" s="106" t="s">
        <v>120</v>
      </c>
      <c r="E82" s="107">
        <v>0</v>
      </c>
      <c r="F82" s="107">
        <v>1700188.8</v>
      </c>
      <c r="G82" s="30">
        <f t="shared" ref="G82:G96" si="1">+G81+E82-F82</f>
        <v>130070305.40000001</v>
      </c>
      <c r="I82" s="44"/>
      <c r="J82" s="44"/>
      <c r="K82" s="44"/>
      <c r="L82" s="44"/>
    </row>
    <row r="83" spans="1:12" ht="60">
      <c r="A83" s="105">
        <v>44560</v>
      </c>
      <c r="B83" s="72">
        <v>2021120050</v>
      </c>
      <c r="C83" s="49" t="s">
        <v>121</v>
      </c>
      <c r="D83" s="106" t="s">
        <v>122</v>
      </c>
      <c r="E83" s="107">
        <v>0</v>
      </c>
      <c r="F83" s="107">
        <v>1594815</v>
      </c>
      <c r="G83" s="30">
        <f t="shared" si="1"/>
        <v>128475490.40000001</v>
      </c>
      <c r="I83" s="44"/>
      <c r="J83" s="44"/>
      <c r="K83" s="44"/>
      <c r="L83" s="44"/>
    </row>
    <row r="84" spans="1:12" ht="75">
      <c r="A84" s="105">
        <v>44560</v>
      </c>
      <c r="B84" s="72">
        <v>2021120051</v>
      </c>
      <c r="C84" s="49" t="s">
        <v>123</v>
      </c>
      <c r="D84" s="106" t="s">
        <v>124</v>
      </c>
      <c r="E84" s="107">
        <v>0</v>
      </c>
      <c r="F84" s="107">
        <v>54580.9</v>
      </c>
      <c r="G84" s="30">
        <f t="shared" si="1"/>
        <v>128420909.5</v>
      </c>
      <c r="I84" s="44"/>
      <c r="J84" s="44"/>
      <c r="K84" s="44"/>
      <c r="L84" s="44"/>
    </row>
    <row r="85" spans="1:12" ht="75">
      <c r="A85" s="105">
        <v>44560</v>
      </c>
      <c r="B85" s="72">
        <v>2021120052</v>
      </c>
      <c r="C85" s="49" t="s">
        <v>125</v>
      </c>
      <c r="D85" s="106" t="s">
        <v>126</v>
      </c>
      <c r="E85" s="107">
        <v>0</v>
      </c>
      <c r="F85" s="107">
        <v>77880</v>
      </c>
      <c r="G85" s="30">
        <f t="shared" si="1"/>
        <v>128343029.5</v>
      </c>
      <c r="I85" s="44"/>
      <c r="J85" s="44"/>
      <c r="K85" s="44"/>
      <c r="L85" s="44"/>
    </row>
    <row r="86" spans="1:12" ht="90">
      <c r="A86" s="105">
        <v>44560</v>
      </c>
      <c r="B86" s="72">
        <v>2021120053</v>
      </c>
      <c r="C86" s="49" t="s">
        <v>25</v>
      </c>
      <c r="D86" s="106" t="s">
        <v>127</v>
      </c>
      <c r="E86" s="107">
        <v>0</v>
      </c>
      <c r="F86" s="107">
        <v>78016.639999999999</v>
      </c>
      <c r="G86" s="30">
        <f t="shared" si="1"/>
        <v>128265012.86</v>
      </c>
      <c r="I86" s="44"/>
      <c r="J86" s="44"/>
      <c r="K86" s="44"/>
      <c r="L86" s="44"/>
    </row>
    <row r="87" spans="1:12" ht="75">
      <c r="A87" s="105">
        <v>44560</v>
      </c>
      <c r="B87" s="72">
        <v>2021120054</v>
      </c>
      <c r="C87" s="49" t="s">
        <v>30</v>
      </c>
      <c r="D87" s="106" t="s">
        <v>128</v>
      </c>
      <c r="E87" s="107">
        <v>0</v>
      </c>
      <c r="F87" s="107">
        <v>8529.0400000000009</v>
      </c>
      <c r="G87" s="30">
        <f t="shared" si="1"/>
        <v>128256483.81999999</v>
      </c>
      <c r="I87" s="44"/>
      <c r="J87" s="44"/>
      <c r="K87" s="44"/>
      <c r="L87" s="44"/>
    </row>
    <row r="88" spans="1:12" ht="90">
      <c r="A88" s="105">
        <v>44560</v>
      </c>
      <c r="B88" s="72">
        <v>2021120055</v>
      </c>
      <c r="C88" s="49" t="s">
        <v>129</v>
      </c>
      <c r="D88" s="106" t="s">
        <v>130</v>
      </c>
      <c r="E88" s="107">
        <v>0</v>
      </c>
      <c r="F88" s="107">
        <v>95432.5</v>
      </c>
      <c r="G88" s="30">
        <f t="shared" si="1"/>
        <v>128161051.31999999</v>
      </c>
      <c r="I88" s="44"/>
      <c r="J88" s="44"/>
      <c r="K88" s="44"/>
      <c r="L88" s="44"/>
    </row>
    <row r="89" spans="1:12" ht="120">
      <c r="A89" s="105">
        <v>44560</v>
      </c>
      <c r="B89" s="72">
        <v>2021120056</v>
      </c>
      <c r="C89" s="49" t="s">
        <v>131</v>
      </c>
      <c r="D89" s="106" t="s">
        <v>132</v>
      </c>
      <c r="E89" s="107">
        <v>0</v>
      </c>
      <c r="F89" s="107">
        <v>92105.35</v>
      </c>
      <c r="G89" s="30">
        <f t="shared" si="1"/>
        <v>128068945.97</v>
      </c>
      <c r="I89" s="44"/>
      <c r="J89" s="44"/>
      <c r="K89" s="44"/>
      <c r="L89" s="44"/>
    </row>
    <row r="90" spans="1:12" ht="75">
      <c r="A90" s="105">
        <v>44560</v>
      </c>
      <c r="B90" s="72">
        <v>2021120057</v>
      </c>
      <c r="C90" s="49" t="s">
        <v>133</v>
      </c>
      <c r="D90" s="106" t="s">
        <v>134</v>
      </c>
      <c r="E90" s="107">
        <v>0</v>
      </c>
      <c r="F90" s="107">
        <v>8520</v>
      </c>
      <c r="G90" s="30">
        <f t="shared" si="1"/>
        <v>128060425.97</v>
      </c>
      <c r="I90" s="44"/>
      <c r="J90" s="44"/>
      <c r="K90" s="44"/>
      <c r="L90" s="44"/>
    </row>
    <row r="91" spans="1:12" ht="75">
      <c r="A91" s="105">
        <v>44560</v>
      </c>
      <c r="B91" s="72">
        <v>2021120058</v>
      </c>
      <c r="C91" s="49" t="s">
        <v>41</v>
      </c>
      <c r="D91" s="106" t="s">
        <v>135</v>
      </c>
      <c r="E91" s="107">
        <v>0</v>
      </c>
      <c r="F91" s="107">
        <v>14868</v>
      </c>
      <c r="G91" s="30">
        <f t="shared" si="1"/>
        <v>128045557.97</v>
      </c>
      <c r="I91" s="44"/>
      <c r="J91" s="44"/>
      <c r="K91" s="44"/>
      <c r="L91" s="44"/>
    </row>
    <row r="92" spans="1:12" ht="75">
      <c r="A92" s="105">
        <v>44560</v>
      </c>
      <c r="B92" s="72">
        <v>2021120059</v>
      </c>
      <c r="C92" s="49" t="s">
        <v>136</v>
      </c>
      <c r="D92" s="106" t="s">
        <v>137</v>
      </c>
      <c r="E92" s="107">
        <v>0</v>
      </c>
      <c r="F92" s="107">
        <v>301678.8</v>
      </c>
      <c r="G92" s="30">
        <f t="shared" si="1"/>
        <v>127743879.17</v>
      </c>
      <c r="I92" s="44"/>
      <c r="J92" s="44"/>
      <c r="K92" s="44"/>
      <c r="L92" s="44"/>
    </row>
    <row r="93" spans="1:12" ht="60">
      <c r="A93" s="105">
        <v>44560</v>
      </c>
      <c r="B93" s="72">
        <v>2021120060</v>
      </c>
      <c r="C93" s="49" t="s">
        <v>138</v>
      </c>
      <c r="D93" s="106" t="s">
        <v>139</v>
      </c>
      <c r="E93" s="107">
        <v>0</v>
      </c>
      <c r="F93" s="107">
        <v>30597.19</v>
      </c>
      <c r="G93" s="30">
        <f t="shared" si="1"/>
        <v>127713281.98</v>
      </c>
      <c r="I93" s="44"/>
      <c r="J93" s="44"/>
      <c r="K93" s="44"/>
      <c r="L93" s="44"/>
    </row>
    <row r="94" spans="1:12" ht="105">
      <c r="A94" s="105">
        <v>44560</v>
      </c>
      <c r="B94" s="72">
        <v>2021120061</v>
      </c>
      <c r="C94" s="49" t="s">
        <v>140</v>
      </c>
      <c r="D94" s="106" t="s">
        <v>141</v>
      </c>
      <c r="E94" s="107">
        <v>0</v>
      </c>
      <c r="F94" s="107">
        <v>233286</v>
      </c>
      <c r="G94" s="30">
        <f t="shared" si="1"/>
        <v>127479995.98</v>
      </c>
      <c r="I94" s="44"/>
      <c r="J94" s="44"/>
      <c r="K94" s="44"/>
      <c r="L94" s="44"/>
    </row>
    <row r="95" spans="1:12" ht="90">
      <c r="A95" s="105">
        <v>44560</v>
      </c>
      <c r="B95" s="72">
        <v>2021120062</v>
      </c>
      <c r="C95" s="49" t="s">
        <v>28</v>
      </c>
      <c r="D95" s="106" t="s">
        <v>142</v>
      </c>
      <c r="E95" s="107">
        <v>0</v>
      </c>
      <c r="F95" s="107">
        <v>32137.3</v>
      </c>
      <c r="G95" s="30">
        <f t="shared" si="1"/>
        <v>127447858.68000001</v>
      </c>
      <c r="I95" s="71"/>
      <c r="J95" s="71"/>
      <c r="K95" s="71"/>
      <c r="L95" s="71"/>
    </row>
    <row r="96" spans="1:12" ht="120">
      <c r="A96" s="105">
        <v>44560</v>
      </c>
      <c r="B96" s="72">
        <v>2021120063</v>
      </c>
      <c r="C96" s="49" t="s">
        <v>28</v>
      </c>
      <c r="D96" s="106" t="s">
        <v>143</v>
      </c>
      <c r="E96" s="107">
        <v>0</v>
      </c>
      <c r="F96" s="107">
        <v>23441.88</v>
      </c>
      <c r="G96" s="30">
        <f t="shared" si="1"/>
        <v>127424416.80000001</v>
      </c>
      <c r="I96" s="44"/>
      <c r="J96" s="44"/>
      <c r="K96" s="44"/>
      <c r="L96" s="44"/>
    </row>
    <row r="97" spans="1:15" ht="45">
      <c r="A97" s="105">
        <v>44561</v>
      </c>
      <c r="B97" s="72">
        <v>2021120093</v>
      </c>
      <c r="C97" s="49" t="s">
        <v>23</v>
      </c>
      <c r="D97" s="106" t="s">
        <v>144</v>
      </c>
      <c r="E97" s="107">
        <v>0</v>
      </c>
      <c r="F97" s="107">
        <v>4773236.5999999996</v>
      </c>
      <c r="G97" s="30">
        <f>+G96+E97-F97</f>
        <v>122651180.20000002</v>
      </c>
      <c r="I97" s="44"/>
      <c r="J97" s="44"/>
      <c r="K97" s="44"/>
      <c r="L97" s="44"/>
    </row>
    <row r="98" spans="1:15" ht="150">
      <c r="A98" s="105">
        <v>44561</v>
      </c>
      <c r="B98" s="72">
        <v>2021120096</v>
      </c>
      <c r="C98" s="49" t="s">
        <v>102</v>
      </c>
      <c r="D98" s="106" t="s">
        <v>147</v>
      </c>
      <c r="E98" s="107">
        <v>0</v>
      </c>
      <c r="F98" s="107">
        <v>1123800</v>
      </c>
      <c r="G98" s="30">
        <f>+G97+E98-F98</f>
        <v>121527380.20000002</v>
      </c>
      <c r="I98" s="44"/>
      <c r="J98" s="44"/>
      <c r="K98" s="44"/>
      <c r="L98" s="44"/>
    </row>
    <row r="99" spans="1:15" ht="16.5" thickBot="1">
      <c r="A99" s="114"/>
      <c r="B99" s="115"/>
      <c r="C99" s="116"/>
      <c r="D99" s="51" t="s">
        <v>10</v>
      </c>
      <c r="E99" s="117"/>
      <c r="F99" s="117"/>
      <c r="G99" s="78">
        <f>+G98</f>
        <v>121527380.20000002</v>
      </c>
      <c r="I99" s="91"/>
      <c r="J99" s="91"/>
      <c r="K99" s="91"/>
      <c r="L99" s="91"/>
      <c r="M99" s="91"/>
      <c r="N99" s="91"/>
      <c r="O99" s="91"/>
    </row>
    <row r="100" spans="1:15" ht="16.5" thickTop="1" thickBot="1">
      <c r="A100" s="58"/>
      <c r="B100" s="31"/>
      <c r="C100" s="66"/>
      <c r="D100" s="31"/>
      <c r="E100" s="79"/>
      <c r="F100" s="79"/>
      <c r="G100" s="31"/>
      <c r="I100" s="44"/>
      <c r="J100" s="44"/>
      <c r="K100" s="44"/>
      <c r="L100" s="44"/>
    </row>
    <row r="101" spans="1:15">
      <c r="A101" s="109" t="s">
        <v>31</v>
      </c>
      <c r="B101" s="110" t="s">
        <v>34</v>
      </c>
      <c r="C101" s="110" t="s">
        <v>35</v>
      </c>
      <c r="D101" s="111" t="s">
        <v>15</v>
      </c>
      <c r="E101" s="108"/>
      <c r="F101" s="108"/>
      <c r="G101" s="112">
        <v>297969.96000000002</v>
      </c>
      <c r="I101" s="44"/>
      <c r="J101" s="44"/>
      <c r="K101" s="44"/>
      <c r="L101" s="44"/>
    </row>
    <row r="102" spans="1:15" ht="75">
      <c r="A102" s="105">
        <v>44533</v>
      </c>
      <c r="B102" s="72">
        <v>2021120008</v>
      </c>
      <c r="C102" s="49" t="s">
        <v>23</v>
      </c>
      <c r="D102" s="106" t="s">
        <v>51</v>
      </c>
      <c r="E102" s="107">
        <v>0</v>
      </c>
      <c r="F102" s="107">
        <v>297294.96000000002</v>
      </c>
      <c r="G102" s="113">
        <f>+G101+E102-F102</f>
        <v>675</v>
      </c>
      <c r="I102" s="44"/>
      <c r="J102" s="44"/>
      <c r="K102" s="44"/>
      <c r="L102" s="44"/>
    </row>
    <row r="103" spans="1:15" ht="60">
      <c r="A103" s="105">
        <v>44533</v>
      </c>
      <c r="B103" s="72">
        <v>2021120009</v>
      </c>
      <c r="C103" s="49" t="s">
        <v>23</v>
      </c>
      <c r="D103" s="106" t="s">
        <v>145</v>
      </c>
      <c r="E103" s="107">
        <v>0</v>
      </c>
      <c r="F103" s="107">
        <v>675</v>
      </c>
      <c r="G103" s="113">
        <f>+G102+E103-F103</f>
        <v>0</v>
      </c>
      <c r="I103" s="44"/>
      <c r="J103" s="44"/>
      <c r="K103" s="44"/>
      <c r="L103" s="44"/>
    </row>
    <row r="104" spans="1:15">
      <c r="A104" s="45"/>
      <c r="B104" s="46"/>
      <c r="C104" s="65"/>
      <c r="D104" s="47"/>
      <c r="E104" s="49"/>
      <c r="F104" s="48"/>
      <c r="G104" s="33"/>
      <c r="I104" s="44"/>
      <c r="J104" s="44"/>
      <c r="K104" s="44"/>
      <c r="L104" s="44"/>
    </row>
    <row r="105" spans="1:15" ht="18" customHeight="1" thickBot="1">
      <c r="A105" s="59"/>
      <c r="B105" s="32"/>
      <c r="C105" s="67"/>
      <c r="D105" s="51" t="s">
        <v>10</v>
      </c>
      <c r="E105" s="33"/>
      <c r="F105" s="33"/>
      <c r="G105" s="34">
        <f>+G103</f>
        <v>0</v>
      </c>
      <c r="I105" s="44"/>
      <c r="J105" s="44"/>
      <c r="K105" s="44"/>
      <c r="L105" s="44"/>
    </row>
    <row r="106" spans="1:15" ht="16.5" thickTop="1" thickBot="1">
      <c r="A106" s="75"/>
      <c r="B106" s="76"/>
      <c r="C106" s="77"/>
      <c r="D106" s="76"/>
      <c r="I106" s="44"/>
      <c r="J106" s="44"/>
      <c r="K106" s="44"/>
      <c r="L106" s="44"/>
    </row>
    <row r="107" spans="1:15" ht="15.75">
      <c r="A107" s="80" t="s">
        <v>31</v>
      </c>
      <c r="B107" s="81" t="s">
        <v>32</v>
      </c>
      <c r="C107" s="81" t="s">
        <v>33</v>
      </c>
      <c r="D107" s="82" t="s">
        <v>15</v>
      </c>
      <c r="E107" s="83"/>
      <c r="F107" s="84"/>
      <c r="G107" s="85">
        <v>46440.51</v>
      </c>
      <c r="I107" s="44"/>
      <c r="J107" s="44"/>
      <c r="K107" s="44"/>
      <c r="L107" s="44"/>
    </row>
    <row r="108" spans="1:15" ht="75">
      <c r="A108" s="101">
        <v>44538</v>
      </c>
      <c r="B108" s="102">
        <v>5</v>
      </c>
      <c r="C108" s="44" t="s">
        <v>27</v>
      </c>
      <c r="D108" s="103" t="s">
        <v>146</v>
      </c>
      <c r="E108" s="104">
        <v>0</v>
      </c>
      <c r="F108" s="104">
        <v>8550</v>
      </c>
      <c r="G108" s="69">
        <f>+G107+E108-F108</f>
        <v>37890.51</v>
      </c>
      <c r="I108" s="44"/>
      <c r="J108" s="44"/>
      <c r="K108" s="44"/>
      <c r="L108" s="44"/>
    </row>
    <row r="109" spans="1:15">
      <c r="A109" s="86"/>
      <c r="B109" s="87"/>
      <c r="C109" s="88"/>
      <c r="D109" s="89"/>
      <c r="E109" s="72"/>
      <c r="F109" s="90"/>
      <c r="G109" s="69">
        <f t="shared" ref="G109" si="2">+G108+E109-F109</f>
        <v>37890.51</v>
      </c>
      <c r="I109" s="71"/>
      <c r="J109" s="71"/>
      <c r="K109" s="71"/>
      <c r="L109" s="71"/>
    </row>
    <row r="110" spans="1:15" ht="16.5" thickBot="1">
      <c r="A110" s="60"/>
      <c r="B110" s="40"/>
      <c r="C110" s="68"/>
      <c r="D110" s="51" t="s">
        <v>10</v>
      </c>
      <c r="E110" s="41">
        <f t="shared" ref="E110" si="3">SUM(B110:D110)</f>
        <v>0</v>
      </c>
      <c r="F110" s="43">
        <f>SUM(F108:F109)</f>
        <v>8550</v>
      </c>
      <c r="G110" s="42">
        <f>+G107+E110-F110</f>
        <v>37890.51</v>
      </c>
      <c r="I110" s="44"/>
      <c r="J110" s="44"/>
      <c r="K110" s="44"/>
      <c r="L110" s="44"/>
    </row>
    <row r="111" spans="1:15" ht="17.25" thickTop="1" thickBot="1">
      <c r="A111" s="16"/>
      <c r="B111" s="17"/>
      <c r="C111" s="25"/>
      <c r="D111" s="14"/>
      <c r="E111" s="18"/>
      <c r="F111" s="19"/>
      <c r="G111" s="26"/>
      <c r="I111" s="44"/>
      <c r="J111" s="44"/>
      <c r="K111" s="44"/>
      <c r="L111" s="44"/>
    </row>
    <row r="112" spans="1:15" ht="16.5" thickBot="1">
      <c r="A112" s="16"/>
      <c r="E112" s="52"/>
      <c r="F112" s="53"/>
      <c r="G112" s="54">
        <f>+G99+G105+G110</f>
        <v>121565270.71000002</v>
      </c>
      <c r="I112" s="44"/>
      <c r="J112" s="44"/>
      <c r="K112" s="44"/>
      <c r="L112" s="44"/>
    </row>
    <row r="113" spans="1:12">
      <c r="A113" s="16"/>
      <c r="I113" s="44"/>
      <c r="J113" s="44"/>
      <c r="K113" s="44"/>
      <c r="L113" s="44"/>
    </row>
    <row r="114" spans="1:12">
      <c r="A114" s="16"/>
      <c r="I114" s="44"/>
      <c r="J114" s="44"/>
      <c r="K114" s="44"/>
      <c r="L114" s="44"/>
    </row>
    <row r="115" spans="1:12" ht="18.75">
      <c r="A115" s="61"/>
      <c r="B115" s="1"/>
      <c r="C115" s="2"/>
      <c r="D115" s="15"/>
      <c r="E115" s="1"/>
      <c r="F115" s="11"/>
      <c r="G115" s="22"/>
      <c r="I115" s="44"/>
      <c r="J115" s="44"/>
      <c r="K115" s="44"/>
      <c r="L115" s="44"/>
    </row>
    <row r="116" spans="1:12">
      <c r="D116" s="20" t="s">
        <v>14</v>
      </c>
      <c r="I116" s="44"/>
      <c r="J116" s="44"/>
      <c r="K116" s="44"/>
      <c r="L116" s="44"/>
    </row>
    <row r="117" spans="1:12" ht="16.5">
      <c r="B117" s="3"/>
      <c r="C117" s="5"/>
      <c r="D117" s="14"/>
      <c r="E117" s="3"/>
      <c r="F117" s="19"/>
      <c r="G117" s="26"/>
      <c r="I117" s="71"/>
      <c r="J117" s="71"/>
      <c r="K117" s="71"/>
      <c r="L117" s="71"/>
    </row>
    <row r="118" spans="1:12" ht="15.75">
      <c r="A118" s="63"/>
      <c r="B118" s="4" t="s">
        <v>13</v>
      </c>
      <c r="C118" s="7"/>
      <c r="D118" s="14"/>
      <c r="E118" s="9"/>
      <c r="F118" s="19"/>
      <c r="G118" s="26"/>
      <c r="I118" s="44"/>
      <c r="J118" s="44"/>
      <c r="K118" s="44"/>
      <c r="L118" s="44"/>
    </row>
    <row r="119" spans="1:12" ht="15.75">
      <c r="A119" s="63"/>
      <c r="B119" s="6" t="s">
        <v>11</v>
      </c>
      <c r="C119" s="8"/>
      <c r="D119" s="14"/>
      <c r="E119" s="10" t="s">
        <v>12</v>
      </c>
      <c r="F119" s="19"/>
      <c r="G119" s="26"/>
      <c r="I119" s="44"/>
      <c r="J119" s="44"/>
      <c r="K119" s="44"/>
      <c r="L119" s="44"/>
    </row>
    <row r="120" spans="1:12">
      <c r="A120" s="63"/>
      <c r="B120" s="6"/>
      <c r="C120" s="8"/>
      <c r="D120" s="2"/>
      <c r="E120" s="10"/>
      <c r="F120" s="12"/>
      <c r="G120" s="23"/>
      <c r="I120" s="44"/>
      <c r="J120" s="44"/>
      <c r="K120" s="44"/>
      <c r="L120" s="44"/>
    </row>
    <row r="121" spans="1:12">
      <c r="I121" s="44"/>
      <c r="J121" s="44"/>
      <c r="K121" s="44"/>
      <c r="L121" s="44"/>
    </row>
    <row r="122" spans="1:12">
      <c r="I122" s="44"/>
      <c r="J122" s="44"/>
      <c r="K122" s="44"/>
      <c r="L122" s="44"/>
    </row>
    <row r="123" spans="1:12">
      <c r="I123" s="44"/>
      <c r="J123" s="44"/>
      <c r="K123" s="44"/>
      <c r="L123" s="44"/>
    </row>
    <row r="124" spans="1:12">
      <c r="I124" s="71"/>
      <c r="J124" s="71"/>
      <c r="K124" s="71"/>
      <c r="L124" s="71"/>
    </row>
    <row r="125" spans="1:12">
      <c r="I125" s="44"/>
      <c r="J125" s="44"/>
      <c r="K125" s="44"/>
      <c r="L125" s="44"/>
    </row>
    <row r="126" spans="1:12">
      <c r="I126" s="44"/>
      <c r="J126" s="44"/>
      <c r="K126" s="44"/>
      <c r="L126" s="44"/>
    </row>
    <row r="127" spans="1:12">
      <c r="I127" s="44"/>
      <c r="J127" s="44"/>
      <c r="K127" s="44"/>
      <c r="L127" s="44"/>
    </row>
    <row r="128" spans="1:12">
      <c r="I128" s="44"/>
      <c r="J128" s="44"/>
      <c r="K128" s="44"/>
      <c r="L128" s="44"/>
    </row>
    <row r="129" spans="9:12">
      <c r="I129" s="44"/>
      <c r="J129" s="44"/>
      <c r="K129" s="44"/>
      <c r="L129" s="44"/>
    </row>
    <row r="130" spans="9:12">
      <c r="I130" s="44"/>
      <c r="J130" s="44"/>
      <c r="K130" s="44"/>
      <c r="L130" s="44"/>
    </row>
    <row r="131" spans="9:12">
      <c r="I131" s="44"/>
      <c r="J131" s="44"/>
      <c r="K131" s="44"/>
      <c r="L131" s="44"/>
    </row>
    <row r="132" spans="9:12">
      <c r="I132" s="44"/>
      <c r="J132" s="44"/>
      <c r="K132" s="44"/>
      <c r="L132" s="44"/>
    </row>
    <row r="133" spans="9:12">
      <c r="I133" s="44"/>
      <c r="J133" s="44"/>
      <c r="K133" s="44"/>
      <c r="L133" s="44"/>
    </row>
    <row r="134" spans="9:12">
      <c r="I134" s="71"/>
      <c r="J134" s="71"/>
      <c r="K134" s="71"/>
      <c r="L134" s="71"/>
    </row>
    <row r="135" spans="9:12">
      <c r="I135" s="44"/>
      <c r="J135" s="44"/>
      <c r="K135" s="44"/>
      <c r="L135" s="44"/>
    </row>
    <row r="136" spans="9:12">
      <c r="I136" s="44"/>
      <c r="J136" s="44"/>
      <c r="K136" s="44"/>
      <c r="L136" s="44"/>
    </row>
    <row r="137" spans="9:12">
      <c r="I137" s="71"/>
      <c r="J137" s="71"/>
      <c r="K137" s="71"/>
      <c r="L137" s="71"/>
    </row>
    <row r="138" spans="9:12">
      <c r="I138" s="44"/>
      <c r="J138" s="44"/>
      <c r="K138" s="44"/>
      <c r="L138" s="44"/>
    </row>
    <row r="139" spans="9:12">
      <c r="I139" s="44"/>
      <c r="J139" s="44"/>
      <c r="K139" s="44"/>
      <c r="L139" s="44"/>
    </row>
    <row r="140" spans="9:12">
      <c r="I140" s="44"/>
      <c r="J140" s="44"/>
      <c r="K140" s="44"/>
      <c r="L140" s="44"/>
    </row>
    <row r="141" spans="9:12">
      <c r="I141" s="71"/>
      <c r="J141" s="71"/>
      <c r="K141" s="71"/>
      <c r="L141" s="71"/>
    </row>
    <row r="142" spans="9:12">
      <c r="I142" s="44"/>
      <c r="J142" s="44"/>
      <c r="K142" s="44"/>
      <c r="L142" s="44"/>
    </row>
    <row r="143" spans="9:12">
      <c r="I143" s="44"/>
      <c r="J143" s="44"/>
      <c r="K143" s="44"/>
      <c r="L143" s="44"/>
    </row>
    <row r="144" spans="9:12">
      <c r="I144" s="44"/>
      <c r="J144" s="44"/>
      <c r="K144" s="44"/>
      <c r="L144" s="44"/>
    </row>
    <row r="145" spans="9:12">
      <c r="I145" s="44"/>
      <c r="J145" s="44"/>
      <c r="K145" s="44"/>
      <c r="L145" s="44"/>
    </row>
    <row r="146" spans="9:12">
      <c r="I146" s="44"/>
      <c r="J146" s="44"/>
      <c r="K146" s="44"/>
      <c r="L146" s="44"/>
    </row>
    <row r="147" spans="9:12">
      <c r="I147" s="71"/>
      <c r="J147" s="71"/>
      <c r="K147" s="71"/>
      <c r="L147" s="71"/>
    </row>
    <row r="148" spans="9:12">
      <c r="I148" s="44"/>
      <c r="J148" s="44"/>
      <c r="K148" s="44"/>
      <c r="L148" s="44"/>
    </row>
    <row r="149" spans="9:12">
      <c r="I149" s="44"/>
      <c r="J149" s="44"/>
      <c r="K149" s="44"/>
      <c r="L149" s="44"/>
    </row>
    <row r="150" spans="9:12">
      <c r="I150" s="44"/>
      <c r="J150" s="44"/>
      <c r="K150" s="44"/>
      <c r="L150" s="44"/>
    </row>
    <row r="151" spans="9:12">
      <c r="I151" s="44"/>
      <c r="J151" s="44"/>
      <c r="K151" s="44"/>
      <c r="L151" s="44"/>
    </row>
    <row r="152" spans="9:12">
      <c r="I152" s="44"/>
      <c r="J152" s="44"/>
      <c r="K152" s="44"/>
      <c r="L152" s="44"/>
    </row>
    <row r="153" spans="9:12">
      <c r="I153" s="44"/>
      <c r="J153" s="44"/>
      <c r="K153" s="44"/>
      <c r="L153" s="44"/>
    </row>
    <row r="154" spans="9:12">
      <c r="I154" s="44"/>
      <c r="J154" s="44"/>
      <c r="K154" s="44"/>
      <c r="L154" s="44"/>
    </row>
    <row r="155" spans="9:12">
      <c r="I155" s="44"/>
      <c r="J155" s="44"/>
      <c r="K155" s="44"/>
      <c r="L155" s="44"/>
    </row>
    <row r="156" spans="9:12">
      <c r="I156" s="44"/>
      <c r="J156" s="44"/>
      <c r="K156" s="44"/>
      <c r="L156" s="44"/>
    </row>
    <row r="157" spans="9:12">
      <c r="I157" s="44"/>
      <c r="J157" s="44"/>
      <c r="K157" s="44"/>
      <c r="L157" s="44"/>
    </row>
    <row r="158" spans="9:12">
      <c r="I158" s="44"/>
      <c r="J158" s="44"/>
      <c r="K158" s="44"/>
      <c r="L158" s="44"/>
    </row>
    <row r="159" spans="9:12">
      <c r="I159" s="44"/>
      <c r="J159" s="44"/>
      <c r="K159" s="44"/>
      <c r="L159" s="44"/>
    </row>
    <row r="160" spans="9:12">
      <c r="I160" s="44"/>
      <c r="J160" s="44"/>
      <c r="K160" s="44"/>
      <c r="L160" s="44"/>
    </row>
    <row r="161" spans="9:12">
      <c r="I161" s="44"/>
      <c r="J161" s="44"/>
      <c r="K161" s="44"/>
      <c r="L161" s="44"/>
    </row>
    <row r="162" spans="9:12">
      <c r="I162" s="44"/>
      <c r="J162" s="44"/>
      <c r="K162" s="44"/>
      <c r="L162" s="44"/>
    </row>
    <row r="163" spans="9:12">
      <c r="I163" s="44"/>
      <c r="J163" s="44"/>
      <c r="K163" s="44"/>
      <c r="L163" s="44"/>
    </row>
    <row r="164" spans="9:12">
      <c r="I164" s="44"/>
      <c r="J164" s="44"/>
      <c r="K164" s="44"/>
      <c r="L164" s="44"/>
    </row>
    <row r="165" spans="9:12">
      <c r="I165" s="44"/>
      <c r="J165" s="44"/>
      <c r="K165" s="44"/>
      <c r="L165" s="44"/>
    </row>
    <row r="166" spans="9:12">
      <c r="I166" s="44"/>
      <c r="J166" s="44"/>
      <c r="K166" s="44"/>
      <c r="L166" s="44"/>
    </row>
    <row r="167" spans="9:12">
      <c r="I167" s="44"/>
      <c r="J167" s="44"/>
      <c r="K167" s="44"/>
      <c r="L167" s="44"/>
    </row>
    <row r="168" spans="9:12">
      <c r="I168" s="44"/>
      <c r="J168" s="44"/>
      <c r="K168" s="44"/>
      <c r="L168" s="44"/>
    </row>
    <row r="169" spans="9:12">
      <c r="I169" s="44"/>
      <c r="J169" s="44"/>
      <c r="K169" s="44"/>
      <c r="L169" s="44"/>
    </row>
    <row r="170" spans="9:12">
      <c r="I170" s="44"/>
      <c r="J170" s="44"/>
      <c r="K170" s="44"/>
      <c r="L170" s="44"/>
    </row>
    <row r="171" spans="9:12">
      <c r="I171" s="44"/>
      <c r="J171" s="44"/>
      <c r="K171" s="44"/>
      <c r="L171" s="44"/>
    </row>
    <row r="172" spans="9:12">
      <c r="I172" s="44"/>
      <c r="J172" s="44"/>
      <c r="K172" s="44"/>
      <c r="L172" s="44"/>
    </row>
    <row r="173" spans="9:12">
      <c r="I173" s="44"/>
      <c r="J173" s="44"/>
      <c r="K173" s="44"/>
      <c r="L173" s="44"/>
    </row>
    <row r="174" spans="9:12">
      <c r="I174" s="44"/>
      <c r="J174" s="44"/>
      <c r="K174" s="44"/>
      <c r="L174" s="44"/>
    </row>
    <row r="175" spans="9:12">
      <c r="I175" s="44"/>
      <c r="J175" s="44"/>
      <c r="K175" s="44"/>
      <c r="L175" s="44"/>
    </row>
    <row r="176" spans="9:12">
      <c r="I176" s="44"/>
      <c r="J176" s="44"/>
      <c r="K176" s="44"/>
      <c r="L176" s="44"/>
    </row>
    <row r="177" spans="9:12">
      <c r="I177" s="44"/>
      <c r="J177" s="44"/>
      <c r="K177" s="44"/>
      <c r="L177" s="44"/>
    </row>
    <row r="178" spans="9:12">
      <c r="I178" s="44"/>
      <c r="J178" s="44"/>
      <c r="K178" s="44"/>
      <c r="L178" s="44"/>
    </row>
    <row r="179" spans="9:12">
      <c r="I179" s="44"/>
      <c r="J179" s="44"/>
      <c r="K179" s="44"/>
      <c r="L179" s="44"/>
    </row>
    <row r="180" spans="9:12">
      <c r="I180" s="44"/>
      <c r="J180" s="44"/>
      <c r="K180" s="44"/>
      <c r="L180" s="44"/>
    </row>
    <row r="181" spans="9:12">
      <c r="I181" s="44"/>
      <c r="J181" s="44"/>
      <c r="K181" s="44"/>
      <c r="L181" s="44"/>
    </row>
    <row r="182" spans="9:12">
      <c r="I182" s="44"/>
      <c r="J182" s="44"/>
      <c r="K182" s="44"/>
      <c r="L182" s="44"/>
    </row>
    <row r="183" spans="9:12">
      <c r="I183" s="44"/>
      <c r="J183" s="44"/>
      <c r="K183" s="44"/>
      <c r="L183" s="44"/>
    </row>
    <row r="184" spans="9:12">
      <c r="I184" s="44"/>
      <c r="J184" s="44"/>
      <c r="K184" s="44"/>
      <c r="L184" s="44"/>
    </row>
    <row r="185" spans="9:12">
      <c r="I185" s="44"/>
      <c r="J185" s="44"/>
      <c r="K185" s="44"/>
      <c r="L185" s="44"/>
    </row>
    <row r="186" spans="9:12">
      <c r="I186" s="44"/>
      <c r="J186" s="44"/>
      <c r="K186" s="44"/>
      <c r="L186" s="44"/>
    </row>
    <row r="187" spans="9:12">
      <c r="I187" s="44"/>
      <c r="J187" s="44"/>
      <c r="K187" s="44"/>
      <c r="L187" s="44"/>
    </row>
    <row r="188" spans="9:12">
      <c r="I188" s="44"/>
      <c r="J188" s="44"/>
      <c r="K188" s="44"/>
      <c r="L188" s="44"/>
    </row>
    <row r="189" spans="9:12">
      <c r="I189" s="44"/>
      <c r="J189" s="44"/>
      <c r="K189" s="44"/>
      <c r="L189" s="44"/>
    </row>
    <row r="190" spans="9:12">
      <c r="I190" s="44"/>
      <c r="J190" s="44"/>
      <c r="K190" s="44"/>
      <c r="L190" s="44"/>
    </row>
    <row r="191" spans="9:12">
      <c r="I191" s="44"/>
      <c r="J191" s="44"/>
      <c r="K191" s="44"/>
      <c r="L191" s="44"/>
    </row>
    <row r="192" spans="9:12">
      <c r="I192" s="71"/>
      <c r="J192" s="71"/>
      <c r="K192" s="71"/>
      <c r="L192" s="71"/>
    </row>
    <row r="193" spans="9:12">
      <c r="I193" s="44"/>
      <c r="J193" s="44"/>
      <c r="K193" s="44"/>
      <c r="L193" s="44"/>
    </row>
    <row r="194" spans="9:12">
      <c r="I194" s="44"/>
      <c r="J194" s="44"/>
      <c r="K194" s="44"/>
      <c r="L194" s="44"/>
    </row>
    <row r="195" spans="9:12">
      <c r="I195" s="71"/>
      <c r="J195" s="71"/>
      <c r="K195" s="71"/>
      <c r="L195" s="71"/>
    </row>
    <row r="196" spans="9:12">
      <c r="I196" s="44"/>
      <c r="J196" s="44"/>
      <c r="K196" s="44"/>
      <c r="L196" s="44"/>
    </row>
    <row r="197" spans="9:12">
      <c r="I197" s="44"/>
      <c r="J197" s="44"/>
      <c r="K197" s="44"/>
      <c r="L197" s="44"/>
    </row>
    <row r="198" spans="9:12">
      <c r="I198" s="44"/>
      <c r="J198" s="44"/>
      <c r="K198" s="44"/>
      <c r="L198" s="44"/>
    </row>
    <row r="199" spans="9:12">
      <c r="I199" s="71"/>
      <c r="J199" s="71"/>
      <c r="K199" s="71"/>
      <c r="L199" s="71"/>
    </row>
    <row r="200" spans="9:12">
      <c r="I200" s="44"/>
      <c r="J200" s="44"/>
      <c r="K200" s="44"/>
      <c r="L200" s="44"/>
    </row>
    <row r="201" spans="9:12">
      <c r="I201" s="44"/>
      <c r="J201" s="44"/>
      <c r="K201" s="44"/>
      <c r="L201" s="44"/>
    </row>
    <row r="202" spans="9:12">
      <c r="I202" s="44"/>
      <c r="J202" s="44"/>
      <c r="K202" s="44"/>
      <c r="L202" s="44"/>
    </row>
    <row r="203" spans="9:12">
      <c r="I203" s="44"/>
      <c r="J203" s="44"/>
      <c r="K203" s="44"/>
      <c r="L203" s="44"/>
    </row>
    <row r="204" spans="9:12">
      <c r="I204" s="44"/>
      <c r="J204" s="44"/>
      <c r="K204" s="44"/>
      <c r="L204" s="44"/>
    </row>
    <row r="205" spans="9:12">
      <c r="I205" s="44"/>
      <c r="J205" s="44"/>
      <c r="K205" s="44"/>
      <c r="L205" s="44"/>
    </row>
    <row r="206" spans="9:12">
      <c r="I206" s="44"/>
      <c r="J206" s="44"/>
      <c r="K206" s="44"/>
      <c r="L206" s="44"/>
    </row>
    <row r="207" spans="9:12">
      <c r="I207" s="44"/>
      <c r="J207" s="44"/>
      <c r="K207" s="44"/>
      <c r="L207" s="44"/>
    </row>
    <row r="208" spans="9:12">
      <c r="I208" s="44"/>
      <c r="J208" s="44"/>
      <c r="K208" s="44"/>
      <c r="L208" s="44"/>
    </row>
    <row r="209" spans="9:12">
      <c r="I209" s="44"/>
      <c r="J209" s="44"/>
      <c r="K209" s="44"/>
      <c r="L209" s="44"/>
    </row>
    <row r="210" spans="9:12">
      <c r="I210" s="44"/>
      <c r="J210" s="44"/>
      <c r="K210" s="44"/>
      <c r="L210" s="44"/>
    </row>
    <row r="211" spans="9:12">
      <c r="I211" s="44"/>
      <c r="J211" s="44"/>
      <c r="K211" s="44"/>
      <c r="L211" s="44"/>
    </row>
    <row r="212" spans="9:12">
      <c r="I212" s="44"/>
      <c r="J212" s="44"/>
      <c r="K212" s="44"/>
      <c r="L212" s="44"/>
    </row>
    <row r="213" spans="9:12">
      <c r="I213" s="44"/>
      <c r="J213" s="44"/>
      <c r="K213" s="44"/>
      <c r="L213" s="44"/>
    </row>
    <row r="214" spans="9:12">
      <c r="I214" s="44"/>
      <c r="J214" s="44"/>
      <c r="K214" s="44"/>
      <c r="L214" s="44"/>
    </row>
    <row r="215" spans="9:12">
      <c r="I215" s="44"/>
      <c r="J215" s="44"/>
      <c r="K215" s="44"/>
      <c r="L215" s="44"/>
    </row>
    <row r="216" spans="9:12">
      <c r="I216" s="44"/>
      <c r="J216" s="44"/>
      <c r="K216" s="44"/>
      <c r="L216" s="44"/>
    </row>
    <row r="217" spans="9:12">
      <c r="I217" s="44"/>
      <c r="J217" s="44"/>
      <c r="K217" s="44"/>
      <c r="L217" s="44"/>
    </row>
    <row r="218" spans="9:12">
      <c r="I218" s="44"/>
      <c r="J218" s="44"/>
      <c r="K218" s="44"/>
      <c r="L218" s="44"/>
    </row>
    <row r="219" spans="9:12">
      <c r="I219" s="44"/>
      <c r="J219" s="44"/>
      <c r="K219" s="44"/>
      <c r="L219" s="44"/>
    </row>
    <row r="220" spans="9:12">
      <c r="I220" s="44"/>
      <c r="J220" s="44"/>
      <c r="K220" s="44"/>
      <c r="L220" s="44"/>
    </row>
    <row r="221" spans="9:12">
      <c r="I221" s="44"/>
      <c r="J221" s="44"/>
      <c r="K221" s="44"/>
      <c r="L221" s="44"/>
    </row>
    <row r="222" spans="9:12">
      <c r="I222" s="44"/>
      <c r="J222" s="44"/>
      <c r="K222" s="44"/>
      <c r="L222" s="44"/>
    </row>
    <row r="223" spans="9:12">
      <c r="I223" s="44"/>
      <c r="J223" s="44"/>
      <c r="K223" s="44"/>
      <c r="L223" s="44"/>
    </row>
    <row r="224" spans="9:12">
      <c r="I224" s="44"/>
      <c r="J224" s="44"/>
      <c r="K224" s="44"/>
      <c r="L224" s="44"/>
    </row>
    <row r="225" spans="9:12">
      <c r="I225" s="44"/>
      <c r="J225" s="44"/>
      <c r="K225" s="44"/>
      <c r="L225" s="44"/>
    </row>
    <row r="226" spans="9:12">
      <c r="I226" s="44"/>
      <c r="J226" s="44"/>
      <c r="K226" s="44"/>
      <c r="L226" s="44"/>
    </row>
    <row r="227" spans="9:12">
      <c r="I227" s="44"/>
      <c r="J227" s="44"/>
      <c r="K227" s="44"/>
      <c r="L227" s="44"/>
    </row>
    <row r="228" spans="9:12">
      <c r="I228" s="44"/>
      <c r="J228" s="44"/>
      <c r="K228" s="44"/>
      <c r="L228" s="44"/>
    </row>
    <row r="229" spans="9:12">
      <c r="I229" s="44"/>
      <c r="J229" s="44"/>
      <c r="K229" s="44"/>
      <c r="L229" s="44"/>
    </row>
    <row r="230" spans="9:12">
      <c r="I230" s="44"/>
      <c r="J230" s="44"/>
      <c r="K230" s="44"/>
      <c r="L230" s="44"/>
    </row>
    <row r="231" spans="9:12">
      <c r="I231" s="44"/>
      <c r="J231" s="44"/>
      <c r="K231" s="44"/>
      <c r="L231" s="44"/>
    </row>
    <row r="232" spans="9:12">
      <c r="I232" s="44"/>
      <c r="J232" s="44"/>
      <c r="K232" s="44"/>
      <c r="L232" s="44"/>
    </row>
    <row r="233" spans="9:12">
      <c r="I233" s="44"/>
      <c r="J233" s="44"/>
      <c r="K233" s="44"/>
      <c r="L233" s="44"/>
    </row>
    <row r="234" spans="9:12">
      <c r="I234" s="44"/>
      <c r="J234" s="44"/>
      <c r="K234" s="44"/>
      <c r="L234" s="44"/>
    </row>
    <row r="235" spans="9:12">
      <c r="I235" s="44"/>
      <c r="J235" s="44"/>
      <c r="K235" s="44"/>
      <c r="L235" s="44"/>
    </row>
    <row r="236" spans="9:12">
      <c r="I236" s="44"/>
      <c r="J236" s="44"/>
      <c r="K236" s="44"/>
      <c r="L236" s="44"/>
    </row>
    <row r="237" spans="9:12">
      <c r="I237" s="44"/>
      <c r="J237" s="44"/>
      <c r="K237" s="44"/>
      <c r="L237" s="44"/>
    </row>
    <row r="238" spans="9:12">
      <c r="I238" s="44"/>
      <c r="J238" s="44"/>
      <c r="K238" s="44"/>
      <c r="L238" s="44"/>
    </row>
    <row r="239" spans="9:12">
      <c r="I239" s="44"/>
      <c r="J239" s="44"/>
      <c r="K239" s="44"/>
      <c r="L239" s="44"/>
    </row>
    <row r="240" spans="9:12">
      <c r="I240" s="71"/>
      <c r="J240" s="71"/>
      <c r="K240" s="71"/>
      <c r="L240" s="71"/>
    </row>
    <row r="241" spans="9:12">
      <c r="I241" s="44"/>
      <c r="J241" s="44"/>
      <c r="K241" s="44"/>
      <c r="L241" s="44"/>
    </row>
    <row r="242" spans="9:12">
      <c r="I242" s="44"/>
      <c r="J242" s="44"/>
      <c r="K242" s="44"/>
      <c r="L242" s="44"/>
    </row>
    <row r="243" spans="9:12">
      <c r="I243" s="71"/>
      <c r="J243" s="71"/>
      <c r="K243" s="71"/>
      <c r="L243" s="71"/>
    </row>
    <row r="244" spans="9:12">
      <c r="I244" s="44"/>
      <c r="J244" s="44"/>
      <c r="K244" s="44"/>
      <c r="L244" s="44"/>
    </row>
    <row r="245" spans="9:12">
      <c r="I245" s="71"/>
      <c r="J245" s="71"/>
      <c r="K245" s="71"/>
      <c r="L245" s="71"/>
    </row>
    <row r="246" spans="9:12">
      <c r="I246" s="44"/>
      <c r="J246" s="44"/>
      <c r="K246" s="44"/>
      <c r="L246" s="44"/>
    </row>
    <row r="247" spans="9:12">
      <c r="I247" s="44"/>
      <c r="J247" s="44"/>
      <c r="K247" s="44"/>
      <c r="L247" s="44"/>
    </row>
    <row r="248" spans="9:12">
      <c r="I248" s="71"/>
      <c r="J248" s="71"/>
      <c r="K248" s="71"/>
      <c r="L248" s="71"/>
    </row>
    <row r="249" spans="9:12">
      <c r="I249" s="44"/>
      <c r="J249" s="44"/>
      <c r="K249" s="44"/>
      <c r="L249" s="44"/>
    </row>
    <row r="250" spans="9:12">
      <c r="I250" s="44"/>
      <c r="J250" s="44"/>
      <c r="K250" s="44"/>
      <c r="L250" s="44"/>
    </row>
    <row r="251" spans="9:12">
      <c r="I251" s="71"/>
      <c r="J251" s="71"/>
      <c r="K251" s="71"/>
      <c r="L251" s="71"/>
    </row>
    <row r="252" spans="9:12">
      <c r="I252" s="44"/>
      <c r="J252" s="44"/>
      <c r="K252" s="44"/>
      <c r="L252" s="44"/>
    </row>
    <row r="253" spans="9:12">
      <c r="I253" s="44"/>
      <c r="J253" s="44"/>
      <c r="K253" s="44"/>
      <c r="L253" s="44"/>
    </row>
    <row r="254" spans="9:12">
      <c r="I254" s="44"/>
      <c r="J254" s="44"/>
      <c r="K254" s="44"/>
      <c r="L254" s="44"/>
    </row>
    <row r="255" spans="9:12">
      <c r="I255" s="44"/>
      <c r="J255" s="44"/>
      <c r="K255" s="44"/>
      <c r="L255" s="44"/>
    </row>
    <row r="256" spans="9:12">
      <c r="I256" s="71"/>
      <c r="J256" s="71"/>
      <c r="K256" s="71"/>
      <c r="L256" s="71"/>
    </row>
    <row r="257" spans="9:12">
      <c r="I257" s="44"/>
      <c r="J257" s="44"/>
      <c r="K257" s="44"/>
      <c r="L257" s="44"/>
    </row>
    <row r="258" spans="9:12">
      <c r="I258" s="44"/>
      <c r="J258" s="44"/>
      <c r="K258" s="44"/>
      <c r="L258" s="44"/>
    </row>
    <row r="259" spans="9:12">
      <c r="I259" s="71"/>
      <c r="J259" s="71"/>
      <c r="K259" s="71"/>
      <c r="L259" s="71"/>
    </row>
    <row r="260" spans="9:12">
      <c r="I260" s="44"/>
      <c r="J260" s="44"/>
      <c r="K260" s="44"/>
      <c r="L260" s="44"/>
    </row>
    <row r="261" spans="9:12">
      <c r="I261" s="44"/>
      <c r="J261" s="44"/>
      <c r="K261" s="44"/>
      <c r="L261" s="44"/>
    </row>
    <row r="262" spans="9:12">
      <c r="I262" s="44"/>
      <c r="J262" s="44"/>
      <c r="K262" s="44"/>
      <c r="L262" s="44"/>
    </row>
    <row r="263" spans="9:12">
      <c r="I263" s="71"/>
      <c r="J263" s="71"/>
      <c r="K263" s="71"/>
      <c r="L263" s="71"/>
    </row>
    <row r="264" spans="9:12">
      <c r="I264" s="44"/>
      <c r="J264" s="44"/>
      <c r="K264" s="44"/>
      <c r="L264" s="44"/>
    </row>
    <row r="265" spans="9:12">
      <c r="I265" s="44"/>
      <c r="J265" s="44"/>
      <c r="K265" s="44"/>
      <c r="L265" s="44"/>
    </row>
    <row r="266" spans="9:12">
      <c r="I266" s="44"/>
      <c r="J266" s="44"/>
      <c r="K266" s="44"/>
      <c r="L266" s="44"/>
    </row>
    <row r="267" spans="9:12">
      <c r="I267" s="44"/>
      <c r="J267" s="44"/>
      <c r="K267" s="44"/>
      <c r="L267" s="44"/>
    </row>
    <row r="268" spans="9:12">
      <c r="I268" s="44"/>
      <c r="J268" s="44"/>
      <c r="K268" s="44"/>
      <c r="L268" s="44"/>
    </row>
    <row r="269" spans="9:12">
      <c r="I269" s="44"/>
      <c r="J269" s="44"/>
      <c r="K269" s="44"/>
      <c r="L269" s="44"/>
    </row>
    <row r="270" spans="9:12">
      <c r="I270" s="44"/>
      <c r="J270" s="44"/>
      <c r="K270" s="44"/>
      <c r="L270" s="44"/>
    </row>
    <row r="271" spans="9:12">
      <c r="I271" s="44"/>
      <c r="J271" s="44"/>
      <c r="K271" s="44"/>
      <c r="L271" s="44"/>
    </row>
    <row r="272" spans="9:12">
      <c r="I272" s="44"/>
      <c r="J272" s="44"/>
      <c r="K272" s="44"/>
      <c r="L272" s="44"/>
    </row>
    <row r="273" spans="9:12">
      <c r="I273" s="44"/>
      <c r="J273" s="44"/>
      <c r="K273" s="44"/>
      <c r="L273" s="44"/>
    </row>
    <row r="274" spans="9:12">
      <c r="I274" s="44"/>
      <c r="J274" s="44"/>
      <c r="K274" s="44"/>
      <c r="L274" s="44"/>
    </row>
    <row r="275" spans="9:12">
      <c r="I275" s="44"/>
      <c r="J275" s="44"/>
      <c r="K275" s="44"/>
      <c r="L275" s="44"/>
    </row>
    <row r="276" spans="9:12">
      <c r="I276" s="44"/>
      <c r="J276" s="44"/>
      <c r="K276" s="44"/>
      <c r="L276" s="44"/>
    </row>
    <row r="277" spans="9:12">
      <c r="I277" s="44"/>
      <c r="J277" s="44"/>
      <c r="K277" s="44"/>
      <c r="L277" s="44"/>
    </row>
    <row r="278" spans="9:12">
      <c r="I278" s="44"/>
      <c r="J278" s="44"/>
      <c r="K278" s="44"/>
      <c r="L278" s="44"/>
    </row>
    <row r="279" spans="9:12">
      <c r="I279" s="44"/>
      <c r="J279" s="44"/>
      <c r="K279" s="44"/>
      <c r="L279" s="44"/>
    </row>
    <row r="280" spans="9:12">
      <c r="I280" s="44"/>
      <c r="J280" s="44"/>
      <c r="K280" s="44"/>
      <c r="L280" s="44"/>
    </row>
    <row r="281" spans="9:12">
      <c r="I281" s="44"/>
      <c r="J281" s="44"/>
      <c r="K281" s="44"/>
      <c r="L281" s="44"/>
    </row>
    <row r="282" spans="9:12">
      <c r="I282" s="44"/>
      <c r="J282" s="44"/>
      <c r="K282" s="44"/>
      <c r="L282" s="44"/>
    </row>
    <row r="283" spans="9:12">
      <c r="I283" s="44"/>
      <c r="J283" s="44"/>
      <c r="K283" s="44"/>
      <c r="L283" s="44"/>
    </row>
    <row r="284" spans="9:12">
      <c r="I284" s="44"/>
      <c r="J284" s="44"/>
      <c r="K284" s="44"/>
      <c r="L284" s="44"/>
    </row>
    <row r="285" spans="9:12">
      <c r="I285" s="44"/>
      <c r="J285" s="44"/>
      <c r="K285" s="44"/>
      <c r="L285" s="44"/>
    </row>
    <row r="286" spans="9:12">
      <c r="I286" s="71">
        <v>20000</v>
      </c>
      <c r="J286" s="71"/>
      <c r="K286" s="71"/>
      <c r="L286" s="71"/>
    </row>
  </sheetData>
  <sortState ref="A85:G91">
    <sortCondition ref="B85:B91"/>
  </sortState>
  <mergeCells count="8">
    <mergeCell ref="I99:L99"/>
    <mergeCell ref="M99:O99"/>
    <mergeCell ref="A12:B12"/>
    <mergeCell ref="E12:F12"/>
    <mergeCell ref="A7:G7"/>
    <mergeCell ref="A8:G8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2021-12-08T17:52:02Z</cp:lastPrinted>
  <dcterms:created xsi:type="dcterms:W3CDTF">2021-03-08T15:18:37Z</dcterms:created>
  <dcterms:modified xsi:type="dcterms:W3CDTF">2022-01-13T15:13:23Z</dcterms:modified>
</cp:coreProperties>
</file>