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82" i="1"/>
  <c r="E82"/>
  <c r="F98"/>
  <c r="G98" s="1"/>
  <c r="G91"/>
  <c r="G92" s="1"/>
  <c r="G93" s="1"/>
  <c r="G94" s="1"/>
  <c r="G85"/>
  <c r="G87" s="1"/>
  <c r="G14"/>
  <c r="G18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2" l="1"/>
</calcChain>
</file>

<file path=xl/sharedStrings.xml><?xml version="1.0" encoding="utf-8"?>
<sst xmlns="http://schemas.openxmlformats.org/spreadsheetml/2006/main" count="170" uniqueCount="116">
  <si>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</si>
  <si>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</si>
  <si>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</si>
  <si>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</si>
  <si>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</si>
  <si>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</si>
  <si>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</si>
  <si>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</si>
  <si>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</si>
  <si>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</si>
  <si>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</si>
  <si>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</si>
  <si>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</si>
  <si>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</si>
  <si>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>INSTITUTO NACIONAL DE AGUAS POTABLES Y ALCANTARILLADOS</t>
  </si>
  <si>
    <t>EDENORTE DOMINICANA,SA</t>
  </si>
  <si>
    <t xml:space="preserve"> </t>
  </si>
  <si>
    <t>ST TROPEZ SEAFOOD AND GRILL, SRL</t>
  </si>
  <si>
    <t>MARIA LOURDES CASTILLO AÑIL</t>
  </si>
  <si>
    <t>ARCHIIVO GENERAL DE LA NACIÓN</t>
  </si>
  <si>
    <t>BANCO DE RESERVAS FONDOS</t>
  </si>
  <si>
    <t>BALANCE INICIAL</t>
  </si>
  <si>
    <t>EDITORA CORRIPIO, SAS</t>
  </si>
  <si>
    <t>AGUA CRYSTAL, SA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</si>
  <si>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</si>
  <si>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</si>
  <si>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</si>
  <si>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</si>
  <si>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</si>
  <si>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</si>
  <si>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</si>
  <si>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BANCO DE RESERVAS CTA NOM</t>
  </si>
  <si>
    <t>PARA REGISTRAR GASTOS FINACIEROS POR CIERRE DE CUENTA</t>
  </si>
  <si>
    <t>TOTAL DE CUENTA</t>
  </si>
  <si>
    <t>PARA REGISTRAR LA TRANSFERENCIAS DE FONDOS DE LA CUENTA No. 3140000652, DE FONDOS REPONIBLES, DEPOSITADO POR EL BANCO DE RESERVAS PPOR ERROR  DEL BANC</t>
  </si>
  <si>
    <t>PARA REGISTRAR INGRESOS POR PROYECTO CON IBERARCHIVOS, No 2020/19 POR 3985 EUROS, SEGÚN ANEXO.</t>
  </si>
  <si>
    <t>PARA REGISTRAR INGRESOS POR PROYECTO CON IBERARCHIVO No. 2020/20, POR 3506 EUROS, SEGÚN DOCUMENTOS ANEXOS</t>
  </si>
  <si>
    <t>PARA REGISTRAR INGRESOS POR PAGO CURSO INTRODUCTORIO, POR LA SRA. LUZ DEL ALBA INFANTE EL 1/03/2021</t>
  </si>
  <si>
    <t>IT CORP GONGLOSS, SRL</t>
  </si>
  <si>
    <t>PARA REGISTRAR PAGO ADQUISICIÓN DE LICENCIAS WATCHUARD BASIC SEGURITY SUITE RENEWALIUPGRADE PARA USO DE ESTA INSTITUCIÓN, SEGÚN LIBRAMIENTO 1184-1</t>
  </si>
  <si>
    <t>WINDTELECOM, SA</t>
  </si>
  <si>
    <t>PARA REGISTRAR PAGO POR SERVICIOS DE INTERNE CORRESPONDIENTE AL MES DE JULIO  2021, SEGÚN LIBRAMIENTO 1185-1</t>
  </si>
  <si>
    <t>COMPAÑIA  DOMINICANA DE TELEFÓNOS, C. POR A.</t>
  </si>
  <si>
    <t>PARA REGISTRAR PAGO POR SERVICIOS TELEFÓNICOS DE ESTA INSTITUCIÓN CORRESPONDIENTE AL MES DE JULIO 2021, SEGÚN LIBRAMIENTO 1186-1</t>
  </si>
  <si>
    <t>PARA REGISTRAR PAGO  ADICIONAL PERSONAL EN PERIODO DE PROBATORIO EN CARGO DE CARRERA DE JULIO 2021 EN  ESTA INSTITUCIÓN, SEGÚN LIBRAMIENTO 1188-1</t>
  </si>
  <si>
    <t>AYUNTAMIETO DEL DISTRITO NACIONAL</t>
  </si>
  <si>
    <t>PARA REGISTRAR PAGO POR SERVICIOS RECOLECIÓN  DE RESIDUO SOLIDO DE ESTA INSTITUCIÓN CORRESPONDIENTE AL MES DE JULIO 2021, SEGÚN LIBRAMIENTO 1189-1</t>
  </si>
  <si>
    <t>EDESUR DOMINICANA, SA</t>
  </si>
  <si>
    <t>PARA REGISTRAR PAGO POR SERVICIOS  DE ENERGÍA ELÉCTRICA CORRESPONDIENTE AL MES DE JULIO 2021 EN  ESTA INSTITUCIÓN, SEGÚN LIBRAMIENTO 1190-1</t>
  </si>
  <si>
    <t>PARA REGISTRAR INGRESOS POR EMISIÓN DE CERTIFICACIONES Y ESPIRAL PARA ENCUADERNAR. RECIBOS DESDE 38330 HASTA 38332.</t>
  </si>
  <si>
    <t>PARA REGISTRAR INGRESOS POR FOTOCOPIAS, EMISIÓN DE CERTIFICACIONES, VENTA DE LIBROS, PAGO POR CURSOS INTRODUCTORIO A LA ARCHIVISTICA E IMPRESIÓN DE IM</t>
  </si>
  <si>
    <t>PARA REGISTRAR INGRESOS POR FOTOCOPIAS, VENTA DE LIBROS Y ENCUADERNACIÓN. RECIBOS DESDE 38344 HASTA 38348.</t>
  </si>
  <si>
    <t>PARA REGISTRAR INGRESOS POR FOTOCOPIAS, EMISIÓN DE CERTIFICACIONES, VENTA DE LIBROS Y COPIA DE IMAGENES DE DVD. RECIBOS DESDE 38349 HASTA 38353.</t>
  </si>
  <si>
    <t>PARA REGISTRAR PAGO POR SERVICIOS DE ENERGÍA ELÉCTRICA CORRESPONDIENTE AL MES DE JULIO 2021, SEGÚN LIBRAMIENTO 1218-1</t>
  </si>
  <si>
    <t>PARA REGISTRAR INGRESOS POR FOTOCOPIAS Y EMISIÓN DE CERTIFICACIONES. RECIBOS DESDE 38354 HASTA 38357.</t>
  </si>
  <si>
    <t>PARA REGISTRAR INGRESOS POR EMISIÓN DE CERTIFICACIÓN. RECIBO 38358.</t>
  </si>
  <si>
    <t>PARA REGISTRAR PAGO ADQUISICIÓN DE MATERIALES Y UTILES DE OFICINA, PARA USO EN ESTA INSTITUCIÓN, SEGÚN LIBRAMIENTO 1230-1</t>
  </si>
  <si>
    <t>TOMAS ALBERTO PASCUAL</t>
  </si>
  <si>
    <t>PARA REGISTRAR PAGO POR SERVICIOS DE LABORES DE DIGITALIZACIÓNN DE LIBROS PARA ESTA INSTITUCIÓN, SEGÚN LIBRAMIENTO 1231-1</t>
  </si>
  <si>
    <t>PARA REGISTRAR INGRESOS POR FOTOCOPIAS, VENTA DE LIBROS Y VENTA DE ESPIRAL. RECIBOS DESDE 38359 HASTA 38363.</t>
  </si>
  <si>
    <t>HOSPIFAR, SRL</t>
  </si>
  <si>
    <t>PARA REGISTRAR PAGO POR ADQUISICIÓN DE EQUIPOS PARA CONSULTORIO MÉDICO  PARA ESTA INSTITUCIÓN, SEGÚN LIBRAMIENTO 1234-1</t>
  </si>
  <si>
    <t>PARA REGISTRAR PAGO POR SERVICIOS DE ACUEDUCTOS CORRESPONDIENTE AL MES DE AGOSTO 2021, PARA ESTA INSTITUCIÓN, SEGÚN LIBRAMIENTO 1235-1</t>
  </si>
  <si>
    <t>PARA REGISTRAR PAGO POR VIATICO A LA VEGA LOS DÍAS 17 Y 18 DE AGOSTO 2021, SEGÚN LIBRAMIENTO 1252-1</t>
  </si>
  <si>
    <t>PARA REGISTRAR PAGO POR COMPLETIVO VIATICOS EL 30  DE JUNIO Y VIAJE A LA VEGA 23/08/2021, SEGÚN LIBRAMIENTO 1255-1</t>
  </si>
  <si>
    <t>PARA REGISTRAR INGRESOS POR FOTOCOPIAS, EMISIÓN DE CERTIFICACIONES, VENTA DE LIBROS Y VENTA DE DVD. RECIBOS DESDE 38368 HASTA 38367.</t>
  </si>
  <si>
    <t>PARA REGISTRAR INGRESOS POR FOTOCOPIAS Y VENTAS DE LIBROS. RECIBOS DESDE 38370 HASTA 38373.</t>
  </si>
  <si>
    <t>PARA REGISTRAR PAGO POR  SUELDO PERSONAL FIJO CORRESPONDIENTE A AGOSTO  2021, SEGÚN LIBRAMIENTO 1264-1</t>
  </si>
  <si>
    <t>PARA REGISTRAR PAGO POR  SUEDO PERSONAL POR SERVICIOS ESPECIALES CORRESPONDIENTE AL MES DE AGOSTO 2021, SEGÚN LIBRAMIENTO 1266-1</t>
  </si>
  <si>
    <t>PARA REGISTRAR PAGO POR  SUELDO PERSONAL EN TRAMITE DE PENSIÓN CORRESPONDIENTE A AGOSTO 2021, SEGÚN LIBRAMIENTO 1268-1</t>
  </si>
  <si>
    <t>PARA REGISTRAR PAGO POR  SUELDO PERSONAL EN PERÍODO PROBATORIO EN CARGO DE CARRERA CORERESPONDIENTE AL MES DE AGOSTO 2021, SEGÚN LIBRAMIENTO 1294-1</t>
  </si>
  <si>
    <t>PARA REGISTRAR PAGO POR  SUELDO PERSONAL CONTRATADO DE AGOSTO 2021, SEGÚN LIBRAMIENTO 1296-1</t>
  </si>
  <si>
    <t>PARA REGISTRAR PAGO POR ADQUISICIÓN DE BOTELLONES Y BOTELLITA DE AGUA   PARA USO DE ESTA INSTITUCIÓN, SEGÚN LIBRAMIENTO 1220-1</t>
  </si>
  <si>
    <t>PARA REGISTRAR PAGO POR ADQUISICIÓN DE EQUIPOS PARA CONSULTORIO MÉDICO  PARA ESTA INSTITUCIÓN, SEGÚN LIBRAMIENTO 1237-1</t>
  </si>
  <si>
    <t>PARA REGISTRAR INGRESO POR PROYECTO DIGITALIZACIÓN Y DESCRIPCIÓN DE LA FILMICA DEL POYECTO  EL MUNDO AL DÍA  CON EL  AGN, DEPARTAMENTO DE MATERIALES E</t>
  </si>
  <si>
    <t>PARA REGISTRAR PAGO POR ADQUISICIÓN DE ALMUERSO Y CENA PARA EMPLEADOS DE ESTA INSTITUCIÓN, SEGÚN LIBRAMIENTO 1222-1</t>
  </si>
  <si>
    <t>SUNIX PETROLEUM,SRL</t>
  </si>
  <si>
    <t>PARA REGISTRAR PAGO DE CONSUMO DE COMBUSTIBLE (GASOLINA Y GASOIL ATRAVEZ DE TIKETS, TARJETAS ELECTRÓNICAS Y A GRANEL PARA VEHICULOS Y PLANTA DE ESTA I</t>
  </si>
  <si>
    <t>PARA REGISTRAR INGRESOS POR FOTOCOPIAS, EMISIÓN DE CERTIFICACIONES Y VENTAS DE LIBROS. RECIBOS DESDE 38374 HASTA 38379.</t>
  </si>
  <si>
    <t>PARA REGISTRAR PAGO POR VIATICOS DENTRO DEL PAÍS LA VEGA EL 30/07/2021, SEGÚN LIBRAMIENTO 1299-1</t>
  </si>
  <si>
    <t>OFICINA DE COORDINACIÓN PRESIDENCIAL</t>
  </si>
  <si>
    <t>PARA REGISTRAR PAGO BOLETO AÉREO Y HOSPEDAJE A FAVOR DEL SR.PAOLO TOSINI QUIÉN OFRECERÁ CAPACITACIÓN PROYECTO UCLA, SEGÚN LIBRAMIENTO 1302-1</t>
  </si>
  <si>
    <t>INDUSTRIAS Y CASAS (INDUCASA), SRL</t>
  </si>
  <si>
    <t>PARA REGISTRAR PAGO POR ADQUISICIÓN DE BARRENAS, COLA, BROCHAS, Y CINTA REFLECTIVA PARA USO EN ESTA INSTITUCIÓN, SEGÚN LIBRAMIENTO 1304-1</t>
  </si>
  <si>
    <t xml:space="preserve">PARA REGISTRAR PAGO SUELDO PERSONAL FIJO TEMPORAL EN CARGO DE CARRERA DE AGOSTO 2021, SEGÚN LIBRAMIENTO 1309-1 </t>
  </si>
  <si>
    <t>PARA REGISTRAR PAGO COMPENSACIÓN  PERSONAL DE VIGILANCICIA DE AGOSTO 2021, SEGÚN LIBRAMIENTO 1311-1</t>
  </si>
  <si>
    <t>PARA REGISTRAR INGRESOS POR FOTOCOPIAS, EMISIÓN DE CERTIFICACIONES Y COPIA DE IMÁGENES EN DVD. RECIBOS DESDE 38380 HASTA 38387.</t>
  </si>
  <si>
    <t>PARA REGISTRAR PAGO POR SERVICIOS NOTARIALES BRINDADOS A ESRA INSTITUCIÓN, SEGÚN LIBRAMIENTO 1320-1</t>
  </si>
  <si>
    <t>PARA REGISTRAR INGRESOS POR FOTOCOPIAS, EMISIÓN DE CERTIFICACIONES, VENTA DE LIBROS Y COPIA DE IMAGENES EN DVD. RECIBOS DESDE 38388 HASTA 38392.</t>
  </si>
  <si>
    <t>PARA REGISTRAR INGRESOS POR DESCUENTOS ESPECISL DE NO MINANAS DE AGOSTO 2021, SEGÚN DOCUMENTO 26-1 ANEXO</t>
  </si>
  <si>
    <t>PARA REGISTRAR INGRESOS POR FOTOCOPIAS, EMISIÓN DE CERTIFICACIONES Y VENTA DE LIBROS. RECIBOS DESDE 38393 HASTA 38396.</t>
  </si>
  <si>
    <t>PARA REGISTRAR INGRESOS POR FOTOCOPIAS, EMISIÓN DE CERTIFICACIONES, VENTA DE LIBROS Y SERVICIOS DE ENCUADERNACIÓN. RECIBOS DESDE 38397 HASTA 383405.</t>
  </si>
  <si>
    <t>ARA REGISTRAR INGRESOS POR PAGO NCF 180 DE JUNIO  2021,  POR DIOLOMADO EN ARCHIVISTICA DE MICM, SEGÚN DOCUMENTO 27-1 ANEXO</t>
  </si>
  <si>
    <t xml:space="preserve">PARA REGISTRAR INGRESOS POR FOTOCOPIAS, EMISIÓN DE CERTIFICACIONES, VENTA DE LIBROS Y ENCUADERNACIÓN. RECIBOS DESDE 38406 HASTA 38413.  </t>
  </si>
  <si>
    <t>PARA REGISTRAR INGRESOS POR EMISIÓN DE CERTIFICACIONES, IMPRESIÓN DE IMAGENES Y VENTA DE DVD. RECIBOS DESDE 38414 HASTA 38422.</t>
  </si>
  <si>
    <t>PARA REGISTRAR INGRESOS POR PAGO NCF 193 DE JUNIO  2021,  POR CURSO INTRODUCTORIO  EN ARCHIVISTICA DE LA PRESIDENCIA DE RD (COMISIÓN PRESIDENCIAL DE D</t>
  </si>
  <si>
    <t xml:space="preserve">PARA REGISTRAR INGRESOS PAGO POR  SUELDO PERSONAL TEMPORERO DE AGOSTO 2021, SEGÚN LIBRAMIENTO 1376-1  </t>
  </si>
  <si>
    <t>PARA REGISTRAR INGRESOS POR CUOTA DE GASTOS CORRIENTE DEL MES DE AGOSTO 2021, SEGÚN ANEXO 29-1</t>
  </si>
  <si>
    <t>PARA REGISTRAR INGRESOS POR CUOTA DE GASTOS DE CAPITAL CORRESPONDIENTE AL MES DE AGOSTO 2021, SEGÚN ANEXO 30-1</t>
  </si>
  <si>
    <t>PARA REGISTRAR DIFERENCIAS EN INGRESOS DE ABRIL ENTRARA DE DIARIO 202104035 DE CUOTA DE CAPITAL SEGÚN ANEXO</t>
  </si>
  <si>
    <t>MAXIMUN PEST CONTROL, SRL</t>
  </si>
  <si>
    <t xml:space="preserve">PARA REGISTRAR  PAGO POR ADQUISICIÓN DE PRODUCTO PARA CONTROL DE PLAGS PARA USO EN ESTA INSTITUCIÓN, SEGÚN LIBRAMIENTO 1282-1 </t>
  </si>
  <si>
    <t>PARA REGISTRAR PAGO POR  SUPLENCIA DEL MES DE FEBRERO 2021 EN ESTA INSTITUCIÓN, SEGÚN LIBRAMIENTO 99-1 DE</t>
  </si>
  <si>
    <t>PARA REGISTRAR INGRESOS POR DEVOLUCIÓN DE SUBCIDIO DE MATERNIDAD Y ENFERMEDAD COMÚN DE MAYO 2021, SEGÚN ANEXO OFICIO 004316</t>
  </si>
  <si>
    <t>PARA REGISTRAR MOVIMIENTO  DE CUENTA POR PAGAR AL 31/08/2021</t>
  </si>
  <si>
    <t>MATTAR COSULTING, SRL</t>
  </si>
  <si>
    <t>PARA REGISTRAR PAGO ADQUISICIÓN LICENCIAS INFORMATICAS CREATIVECLOUD, AUTOCAD, PHOTSHOP, INDESING Y ACROBAT PRO DC PARA USO DE ESTA INSTITUCIÓN, SEGÚN</t>
  </si>
  <si>
    <t>SOLUCIONES TECNOLÓGICAS EMPRESARIALES, SRL</t>
  </si>
  <si>
    <t>PARA REGISTRAR PAGO SERVICIOS DE REPARACIÓN  Y MANTENIMIENTO A FOTOCOPIADORAS E IMPRESORA PERTENECIENTE A ESTA INSTITUCIÓN, SEGÚN LIBRAMIENTO 1360-1</t>
  </si>
  <si>
    <t>PARA REGISTRAR GASTOS FINACIEROS DE LA CUENTA 3140000652 DE FONDOS REPONIBLES CERRADA AL 3107/2021</t>
  </si>
  <si>
    <t>APERTURA  DE CAJA CHICA</t>
  </si>
  <si>
    <t>MIGUEL BILFREDO MORENO</t>
  </si>
  <si>
    <t>PARA REGISTRAR REPOSICIÓN DE CAJA CHICA</t>
  </si>
  <si>
    <t>PARA REGISTRAR LAS COMISIONES Y LOS GASTOS FINACIEROS DE LA CUENTA DE FONDO REPONIBLE AL 31/08/2021 DE ESTA INSTITUCIÓN</t>
  </si>
  <si>
    <t>PARA REGISTRAR GASTOS FINANCIEROS POR LA IMPRESION DE CHEQUE PARA LA CUENTA DE FONDO REPONIBLE NO.9603683818 DEL BANCO DE RESERVAS</t>
  </si>
  <si>
    <t>Del 01 al 31   DEL MES DE AGOSTO  2021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</si>
</sst>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########0"/>
    <numFmt numFmtId="167" formatCode="###,###,##0.00"/>
    <numFmt numFmtId="168" formatCode="########0.00"/>
    <numFmt numFmtId="169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2"/>
      <name val="Courier New"/>
      <family val="3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shrinkToFit="1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9" fillId="0" borderId="8" xfId="1" applyNumberFormat="1" applyFont="1" applyFill="1" applyBorder="1" applyAlignment="1" applyProtection="1">
      <alignment horizontal="left" vertical="top" wrapText="1"/>
    </xf>
    <xf numFmtId="14" fontId="14" fillId="0" borderId="7" xfId="1" applyNumberFormat="1" applyFont="1" applyFill="1" applyBorder="1" applyAlignment="1" applyProtection="1">
      <alignment horizontal="left" vertical="top"/>
    </xf>
    <xf numFmtId="166" fontId="14" fillId="0" borderId="7" xfId="1" applyNumberFormat="1" applyFont="1" applyFill="1" applyBorder="1" applyAlignment="1" applyProtection="1">
      <alignment horizontal="left" vertical="top"/>
    </xf>
    <xf numFmtId="169" fontId="10" fillId="0" borderId="8" xfId="2" applyNumberFormat="1" applyFont="1" applyFill="1" applyBorder="1" applyAlignment="1">
      <alignment horizontal="right" vertical="center"/>
    </xf>
    <xf numFmtId="169" fontId="10" fillId="0" borderId="8" xfId="2" applyNumberFormat="1" applyFont="1" applyFill="1" applyBorder="1" applyAlignment="1">
      <alignment horizontal="right" vertical="top"/>
    </xf>
    <xf numFmtId="14" fontId="14" fillId="0" borderId="0" xfId="1" applyNumberFormat="1" applyFont="1" applyFill="1" applyBorder="1" applyAlignment="1" applyProtection="1">
      <alignment horizontal="left" vertical="top"/>
    </xf>
    <xf numFmtId="166" fontId="14" fillId="0" borderId="0" xfId="1" applyNumberFormat="1" applyFont="1" applyFill="1" applyBorder="1" applyAlignment="1" applyProtection="1">
      <alignment horizontal="left" vertical="top"/>
    </xf>
    <xf numFmtId="169" fontId="10" fillId="0" borderId="0" xfId="2" applyNumberFormat="1" applyFont="1" applyFill="1" applyBorder="1" applyAlignment="1">
      <alignment horizontal="right" vertical="center"/>
    </xf>
    <xf numFmtId="169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5" fillId="0" borderId="10" xfId="4" applyFont="1" applyFill="1" applyBorder="1" applyAlignment="1">
      <alignment horizontal="right" vertical="center" shrinkToFi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43" fontId="2" fillId="0" borderId="3" xfId="4" applyFont="1" applyFill="1" applyBorder="1" applyAlignment="1">
      <alignment horizontal="right" vertical="center" wrapText="1" shrinkToFit="1"/>
    </xf>
    <xf numFmtId="43" fontId="0" fillId="0" borderId="0" xfId="0" applyNumberFormat="1"/>
    <xf numFmtId="0" fontId="7" fillId="3" borderId="3" xfId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/>
    <xf numFmtId="14" fontId="14" fillId="0" borderId="3" xfId="0" applyNumberFormat="1" applyFont="1" applyFill="1" applyBorder="1" applyAlignment="1" applyProtection="1">
      <alignment horizontal="left"/>
    </xf>
    <xf numFmtId="166" fontId="14" fillId="0" borderId="3" xfId="0" applyNumberFormat="1" applyFont="1" applyFill="1" applyBorder="1" applyAlignment="1" applyProtection="1">
      <alignment horizontal="left"/>
    </xf>
    <xf numFmtId="0" fontId="17" fillId="0" borderId="3" xfId="0" applyNumberFormat="1" applyFont="1" applyFill="1" applyBorder="1" applyAlignment="1" applyProtection="1"/>
    <xf numFmtId="167" fontId="14" fillId="0" borderId="3" xfId="0" applyNumberFormat="1" applyFont="1" applyFill="1" applyBorder="1" applyAlignment="1" applyProtection="1">
      <alignment horizontal="right"/>
    </xf>
    <xf numFmtId="0" fontId="14" fillId="0" borderId="3" xfId="0" applyNumberFormat="1" applyFont="1" applyFill="1" applyBorder="1" applyAlignment="1" applyProtection="1">
      <alignment horizontal="left" wrapText="1"/>
    </xf>
    <xf numFmtId="166" fontId="18" fillId="0" borderId="3" xfId="0" applyNumberFormat="1" applyFont="1" applyFill="1" applyBorder="1" applyAlignment="1" applyProtection="1">
      <alignment horizontal="left"/>
    </xf>
    <xf numFmtId="0" fontId="18" fillId="0" borderId="3" xfId="0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/>
    <xf numFmtId="168" fontId="18" fillId="0" borderId="3" xfId="0" applyNumberFormat="1" applyFont="1" applyFill="1" applyBorder="1" applyAlignment="1" applyProtection="1">
      <alignment horizontal="right"/>
    </xf>
    <xf numFmtId="14" fontId="18" fillId="0" borderId="3" xfId="0" applyNumberFormat="1" applyFont="1" applyFill="1" applyBorder="1" applyAlignment="1" applyProtection="1">
      <alignment horizontal="left"/>
    </xf>
    <xf numFmtId="0" fontId="18" fillId="0" borderId="3" xfId="0" applyNumberFormat="1" applyFont="1" applyFill="1" applyBorder="1" applyAlignment="1" applyProtection="1">
      <alignment horizontal="left" wrapText="1"/>
    </xf>
    <xf numFmtId="167" fontId="18" fillId="0" borderId="3" xfId="0" applyNumberFormat="1" applyFont="1" applyFill="1" applyBorder="1" applyAlignment="1" applyProtection="1">
      <alignment horizontal="right"/>
    </xf>
    <xf numFmtId="167" fontId="12" fillId="0" borderId="3" xfId="0" applyNumberFormat="1" applyFont="1" applyFill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 applyProtection="1">
      <alignment horizontal="left"/>
    </xf>
    <xf numFmtId="0" fontId="20" fillId="0" borderId="3" xfId="0" applyNumberFormat="1" applyFont="1" applyFill="1" applyBorder="1" applyAlignment="1" applyProtection="1"/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>
      <alignment horizontal="right"/>
    </xf>
    <xf numFmtId="0" fontId="17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left"/>
    </xf>
    <xf numFmtId="14" fontId="3" fillId="0" borderId="3" xfId="0" applyNumberFormat="1" applyFont="1" applyFill="1" applyBorder="1" applyAlignment="1" applyProtection="1">
      <alignment horizontal="left"/>
    </xf>
    <xf numFmtId="166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 wrapText="1"/>
    </xf>
    <xf numFmtId="167" fontId="3" fillId="0" borderId="3" xfId="0" applyNumberFormat="1" applyFont="1" applyFill="1" applyBorder="1" applyAlignment="1" applyProtection="1">
      <alignment horizontal="right"/>
    </xf>
    <xf numFmtId="0" fontId="21" fillId="0" borderId="7" xfId="0" applyNumberFormat="1" applyFont="1" applyFill="1" applyBorder="1" applyAlignment="1" applyProtection="1">
      <alignment horizontal="left"/>
    </xf>
    <xf numFmtId="0" fontId="21" fillId="0" borderId="8" xfId="0" applyNumberFormat="1" applyFont="1" applyFill="1" applyBorder="1" applyAlignment="1" applyProtection="1">
      <alignment horizontal="left"/>
    </xf>
    <xf numFmtId="0" fontId="21" fillId="0" borderId="8" xfId="0" applyNumberFormat="1" applyFont="1" applyFill="1" applyBorder="1" applyAlignment="1" applyProtection="1">
      <alignment horizontal="left" wrapText="1"/>
    </xf>
    <xf numFmtId="0" fontId="21" fillId="0" borderId="13" xfId="0" applyNumberFormat="1" applyFont="1" applyFill="1" applyBorder="1" applyAlignment="1" applyProtection="1">
      <alignment horizontal="left"/>
    </xf>
    <xf numFmtId="166" fontId="22" fillId="0" borderId="19" xfId="0" applyNumberFormat="1" applyFont="1" applyFill="1" applyBorder="1" applyAlignment="1" applyProtection="1">
      <alignment horizontal="left"/>
    </xf>
    <xf numFmtId="167" fontId="22" fillId="0" borderId="20" xfId="0" applyNumberFormat="1" applyFont="1" applyFill="1" applyBorder="1" applyAlignment="1" applyProtection="1">
      <alignment horizontal="right"/>
    </xf>
    <xf numFmtId="0" fontId="17" fillId="0" borderId="4" xfId="0" applyNumberFormat="1" applyFont="1" applyFill="1" applyBorder="1" applyAlignment="1" applyProtection="1"/>
    <xf numFmtId="0" fontId="17" fillId="0" borderId="5" xfId="0" applyNumberFormat="1" applyFont="1" applyFill="1" applyBorder="1" applyAlignment="1" applyProtection="1"/>
    <xf numFmtId="14" fontId="3" fillId="0" borderId="4" xfId="0" applyNumberFormat="1" applyFont="1" applyFill="1" applyBorder="1" applyAlignment="1" applyProtection="1">
      <alignment horizontal="left"/>
    </xf>
    <xf numFmtId="0" fontId="17" fillId="0" borderId="21" xfId="0" applyNumberFormat="1" applyFont="1" applyFill="1" applyBorder="1" applyAlignment="1" applyProtection="1"/>
    <xf numFmtId="0" fontId="17" fillId="0" borderId="22" xfId="0" applyNumberFormat="1" applyFont="1" applyFill="1" applyBorder="1" applyAlignment="1" applyProtection="1"/>
    <xf numFmtId="0" fontId="17" fillId="0" borderId="22" xfId="0" applyNumberFormat="1" applyFont="1" applyFill="1" applyBorder="1" applyAlignment="1" applyProtection="1">
      <alignment wrapText="1"/>
    </xf>
    <xf numFmtId="0" fontId="3" fillId="0" borderId="22" xfId="0" applyNumberFormat="1" applyFont="1" applyFill="1" applyBorder="1" applyAlignment="1" applyProtection="1">
      <alignment horizontal="left"/>
    </xf>
    <xf numFmtId="4" fontId="17" fillId="0" borderId="23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168" fontId="3" fillId="0" borderId="3" xfId="0" applyNumberFormat="1" applyFont="1" applyFill="1" applyBorder="1" applyAlignment="1" applyProtection="1">
      <alignment horizontal="right"/>
    </xf>
    <xf numFmtId="0" fontId="9" fillId="0" borderId="3" xfId="1" applyNumberFormat="1" applyFont="1" applyFill="1" applyBorder="1" applyAlignment="1" applyProtection="1">
      <alignment horizontal="left" vertical="top" wrapText="1"/>
    </xf>
    <xf numFmtId="43" fontId="18" fillId="0" borderId="3" xfId="4" applyFont="1" applyFill="1" applyBorder="1" applyAlignment="1" applyProtection="1">
      <alignment horizontal="right"/>
    </xf>
    <xf numFmtId="0" fontId="9" fillId="0" borderId="6" xfId="1" applyNumberFormat="1" applyFont="1" applyFill="1" applyBorder="1" applyAlignment="1" applyProtection="1">
      <alignment horizontal="left" vertical="top" wrapText="1"/>
    </xf>
    <xf numFmtId="167" fontId="18" fillId="0" borderId="12" xfId="0" applyNumberFormat="1" applyFont="1" applyFill="1" applyBorder="1" applyAlignment="1" applyProtection="1">
      <alignment horizontal="right"/>
    </xf>
    <xf numFmtId="167" fontId="12" fillId="0" borderId="12" xfId="0" applyNumberFormat="1" applyFont="1" applyFill="1" applyBorder="1" applyAlignment="1" applyProtection="1">
      <alignment horizontal="right"/>
    </xf>
    <xf numFmtId="4" fontId="18" fillId="0" borderId="3" xfId="0" applyNumberFormat="1" applyFont="1" applyFill="1" applyBorder="1" applyAlignment="1" applyProtection="1"/>
    <xf numFmtId="43" fontId="18" fillId="0" borderId="12" xfId="4" applyFont="1" applyFill="1" applyBorder="1" applyAlignment="1" applyProtection="1">
      <alignment horizontal="right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142875</xdr:colOff>
      <xdr:row>5</xdr:row>
      <xdr:rowOff>133350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447675</xdr:colOff>
      <xdr:row>100</xdr:row>
      <xdr:rowOff>85725</xdr:rowOff>
    </xdr:from>
    <xdr:to>
      <xdr:col>2</xdr:col>
      <xdr:colOff>857250</xdr:colOff>
      <xdr:row>104</xdr:row>
      <xdr:rowOff>166749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447675" y="4005262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2028825</xdr:colOff>
      <xdr:row>101</xdr:row>
      <xdr:rowOff>47625</xdr:rowOff>
    </xdr:from>
    <xdr:to>
      <xdr:col>6</xdr:col>
      <xdr:colOff>409575</xdr:colOff>
      <xdr:row>106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/>
        <a:srcRect t="7518" r="5306"/>
        <a:stretch>
          <a:fillRect/>
        </a:stretch>
      </xdr:blipFill>
      <xdr:spPr bwMode="auto">
        <a:xfrm>
          <a:off x="5410200" y="40205025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08"/>
  <sheetViews>
    <sheetView tabSelected="1" topLeftCell="A100" workbookViewId="0">
      <selection activeCell="G119" sqref="G119"/>
    </sheetView>
  </sheetViews>
  <sheetFormatPr baseColWidth="10" defaultRowHeight="15"/>
  <cols>
    <col min="1" max="1" width="10.28515625" customWidth="1"/>
    <col min="2" max="2" width="12.140625" customWidth="1"/>
    <col min="3" max="3" width="28.28515625" style="27" customWidth="1"/>
    <col min="4" max="4" width="38.5703125" style="27" customWidth="1"/>
    <col min="5" max="6" width="12.5703125" customWidth="1"/>
    <col min="7" max="7" width="22.140625" style="32" customWidth="1"/>
  </cols>
  <sheetData>
    <row r="7" spans="1:7" ht="18">
      <c r="A7" s="96" t="s">
        <v>0</v>
      </c>
      <c r="B7" s="96"/>
      <c r="C7" s="96"/>
      <c r="D7" s="96"/>
      <c r="E7" s="96"/>
      <c r="F7" s="96"/>
      <c r="G7" s="96"/>
    </row>
    <row r="8" spans="1:7" ht="18">
      <c r="A8" s="97" t="s">
        <v>115</v>
      </c>
      <c r="B8" s="97"/>
      <c r="C8" s="97"/>
      <c r="D8" s="97"/>
      <c r="E8" s="97"/>
      <c r="F8" s="97"/>
      <c r="G8" s="97"/>
    </row>
    <row r="9" spans="1:7" ht="18.75" thickBot="1">
      <c r="A9" s="59"/>
      <c r="B9" s="59"/>
      <c r="C9" s="59"/>
      <c r="D9" s="59"/>
      <c r="E9" s="59"/>
      <c r="F9" s="59"/>
      <c r="G9" s="59"/>
    </row>
    <row r="10" spans="1:7" s="60" customFormat="1" ht="15.75" thickBot="1">
      <c r="A10" s="71" t="s">
        <v>24</v>
      </c>
      <c r="B10" s="72" t="s">
        <v>25</v>
      </c>
      <c r="C10" s="73" t="s">
        <v>26</v>
      </c>
      <c r="D10" s="73" t="s">
        <v>27</v>
      </c>
      <c r="E10" s="72" t="s">
        <v>28</v>
      </c>
      <c r="F10" s="72" t="s">
        <v>29</v>
      </c>
      <c r="G10" s="74" t="s">
        <v>30</v>
      </c>
    </row>
    <row r="11" spans="1:7" s="60" customFormat="1">
      <c r="A11" s="75">
        <v>111011</v>
      </c>
      <c r="B11" s="62" t="s">
        <v>31</v>
      </c>
      <c r="C11" s="63"/>
      <c r="D11" s="63"/>
      <c r="E11" s="61"/>
      <c r="F11" s="62" t="s">
        <v>21</v>
      </c>
      <c r="G11" s="76">
        <v>5559.2</v>
      </c>
    </row>
    <row r="12" spans="1:7" s="60" customFormat="1">
      <c r="A12" s="77"/>
      <c r="B12" s="45"/>
      <c r="C12" s="65"/>
      <c r="D12" s="66"/>
      <c r="E12" s="45"/>
      <c r="F12" s="45"/>
      <c r="G12" s="78"/>
    </row>
    <row r="13" spans="1:7" s="60" customFormat="1" ht="23.25">
      <c r="A13" s="79">
        <v>44439</v>
      </c>
      <c r="B13" s="68">
        <v>202108064</v>
      </c>
      <c r="C13" s="69" t="s">
        <v>9</v>
      </c>
      <c r="D13" s="69" t="s">
        <v>32</v>
      </c>
      <c r="E13" s="45"/>
      <c r="F13" s="70">
        <v>5559.2</v>
      </c>
      <c r="G13" s="78"/>
    </row>
    <row r="14" spans="1:7" ht="15.75" thickBot="1">
      <c r="A14" s="80"/>
      <c r="B14" s="81"/>
      <c r="C14" s="82"/>
      <c r="D14" s="83" t="s">
        <v>33</v>
      </c>
      <c r="E14" s="81"/>
      <c r="F14" s="81"/>
      <c r="G14" s="84">
        <f>+G11+E13-F13</f>
        <v>0</v>
      </c>
    </row>
    <row r="15" spans="1:7" ht="16.5">
      <c r="A15" s="98" t="s">
        <v>1</v>
      </c>
      <c r="B15" s="99"/>
      <c r="C15" s="99"/>
      <c r="D15" s="100"/>
      <c r="E15" s="101"/>
      <c r="F15" s="99"/>
      <c r="G15" s="102"/>
    </row>
    <row r="16" spans="1:7" ht="16.5">
      <c r="A16" s="94"/>
      <c r="B16" s="95"/>
      <c r="C16" s="41"/>
      <c r="D16" s="14"/>
      <c r="E16" s="95" t="s">
        <v>2</v>
      </c>
      <c r="F16" s="95"/>
      <c r="G16" s="28">
        <v>167617345.16</v>
      </c>
    </row>
    <row r="17" spans="1:7" ht="45">
      <c r="A17" s="35" t="s">
        <v>3</v>
      </c>
      <c r="B17" s="36" t="s">
        <v>4</v>
      </c>
      <c r="C17" s="36" t="s">
        <v>5</v>
      </c>
      <c r="D17" s="38" t="s">
        <v>6</v>
      </c>
      <c r="E17" s="36" t="s">
        <v>7</v>
      </c>
      <c r="F17" s="36" t="s">
        <v>8</v>
      </c>
      <c r="G17" s="37" t="s">
        <v>9</v>
      </c>
    </row>
    <row r="18" spans="1:7" ht="45.75">
      <c r="A18" s="67">
        <v>44410</v>
      </c>
      <c r="B18" s="68">
        <v>202108001</v>
      </c>
      <c r="C18" s="69" t="s">
        <v>9</v>
      </c>
      <c r="D18" s="69" t="s">
        <v>34</v>
      </c>
      <c r="E18" s="70">
        <v>1186691.7</v>
      </c>
      <c r="F18" s="45"/>
      <c r="G18" s="39">
        <f>+G16+E18-F18</f>
        <v>168804036.85999998</v>
      </c>
    </row>
    <row r="19" spans="1:7" ht="34.5">
      <c r="A19" s="67">
        <v>44410</v>
      </c>
      <c r="B19" s="68">
        <v>202108002</v>
      </c>
      <c r="C19" s="69" t="s">
        <v>9</v>
      </c>
      <c r="D19" s="69" t="s">
        <v>35</v>
      </c>
      <c r="E19" s="70">
        <v>256893</v>
      </c>
      <c r="F19" s="45"/>
      <c r="G19" s="39">
        <f>+G18+E19-F19</f>
        <v>169060929.85999998</v>
      </c>
    </row>
    <row r="20" spans="1:7" ht="34.5">
      <c r="A20" s="67">
        <v>44410</v>
      </c>
      <c r="B20" s="68">
        <v>202108003</v>
      </c>
      <c r="C20" s="69" t="s">
        <v>9</v>
      </c>
      <c r="D20" s="69" t="s">
        <v>36</v>
      </c>
      <c r="E20" s="70">
        <v>225940</v>
      </c>
      <c r="F20" s="45"/>
      <c r="G20" s="39">
        <f>+G19+E20-F20</f>
        <v>169286869.85999998</v>
      </c>
    </row>
    <row r="21" spans="1:7" ht="34.5">
      <c r="A21" s="67">
        <v>44410</v>
      </c>
      <c r="B21" s="68">
        <v>202108004</v>
      </c>
      <c r="C21" s="69" t="s">
        <v>9</v>
      </c>
      <c r="D21" s="69" t="s">
        <v>37</v>
      </c>
      <c r="E21" s="70">
        <v>3000</v>
      </c>
      <c r="F21" s="45"/>
      <c r="G21" s="39">
        <f>+G20+E21-F21</f>
        <v>169289869.85999998</v>
      </c>
    </row>
    <row r="22" spans="1:7" ht="45.75">
      <c r="A22" s="67">
        <v>44410</v>
      </c>
      <c r="B22" s="68">
        <v>202108005</v>
      </c>
      <c r="C22" s="69" t="s">
        <v>38</v>
      </c>
      <c r="D22" s="69" t="s">
        <v>39</v>
      </c>
      <c r="E22" s="45"/>
      <c r="F22" s="70">
        <v>117173.61</v>
      </c>
      <c r="G22" s="39">
        <f t="shared" ref="G22:G80" si="0">+G21+E22-F22</f>
        <v>169172696.24999997</v>
      </c>
    </row>
    <row r="23" spans="1:7" ht="34.5">
      <c r="A23" s="67">
        <v>44410</v>
      </c>
      <c r="B23" s="68">
        <v>202108006</v>
      </c>
      <c r="C23" s="69" t="s">
        <v>40</v>
      </c>
      <c r="D23" s="69" t="s">
        <v>41</v>
      </c>
      <c r="E23" s="45"/>
      <c r="F23" s="70">
        <v>116707.5</v>
      </c>
      <c r="G23" s="39">
        <f t="shared" si="0"/>
        <v>169055988.74999997</v>
      </c>
    </row>
    <row r="24" spans="1:7" ht="45.75">
      <c r="A24" s="67">
        <v>44410</v>
      </c>
      <c r="B24" s="68">
        <v>202108007</v>
      </c>
      <c r="C24" s="69" t="s">
        <v>42</v>
      </c>
      <c r="D24" s="69" t="s">
        <v>43</v>
      </c>
      <c r="E24" s="45"/>
      <c r="F24" s="70">
        <v>165474.5</v>
      </c>
      <c r="G24" s="39">
        <f t="shared" si="0"/>
        <v>168890514.24999997</v>
      </c>
    </row>
    <row r="25" spans="1:7" ht="45.75">
      <c r="A25" s="67">
        <v>44410</v>
      </c>
      <c r="B25" s="68">
        <v>202108008</v>
      </c>
      <c r="C25" s="69" t="s">
        <v>9</v>
      </c>
      <c r="D25" s="69" t="s">
        <v>44</v>
      </c>
      <c r="E25" s="45"/>
      <c r="F25" s="70">
        <v>151318.15</v>
      </c>
      <c r="G25" s="39">
        <f t="shared" si="0"/>
        <v>168739196.09999996</v>
      </c>
    </row>
    <row r="26" spans="1:7" ht="45.75">
      <c r="A26" s="67">
        <v>44411</v>
      </c>
      <c r="B26" s="68">
        <v>202108009</v>
      </c>
      <c r="C26" s="69" t="s">
        <v>45</v>
      </c>
      <c r="D26" s="69" t="s">
        <v>46</v>
      </c>
      <c r="E26" s="45"/>
      <c r="F26" s="70">
        <v>11173</v>
      </c>
      <c r="G26" s="39">
        <f t="shared" si="0"/>
        <v>168728023.09999996</v>
      </c>
    </row>
    <row r="27" spans="1:7" ht="45.75">
      <c r="A27" s="67">
        <v>44411</v>
      </c>
      <c r="B27" s="68">
        <v>202108010</v>
      </c>
      <c r="C27" s="69" t="s">
        <v>47</v>
      </c>
      <c r="D27" s="69" t="s">
        <v>48</v>
      </c>
      <c r="E27" s="45"/>
      <c r="F27" s="70">
        <v>777620.58</v>
      </c>
      <c r="G27" s="39">
        <f t="shared" si="0"/>
        <v>167950402.51999995</v>
      </c>
    </row>
    <row r="28" spans="1:7" ht="45.75">
      <c r="A28" s="67">
        <v>44412</v>
      </c>
      <c r="B28" s="68">
        <v>2</v>
      </c>
      <c r="C28" s="69" t="s">
        <v>19</v>
      </c>
      <c r="D28" s="69" t="s">
        <v>49</v>
      </c>
      <c r="E28" s="86">
        <v>430</v>
      </c>
      <c r="F28" s="45"/>
      <c r="G28" s="39">
        <f t="shared" si="0"/>
        <v>167950832.51999995</v>
      </c>
    </row>
    <row r="29" spans="1:7" ht="45.75">
      <c r="A29" s="67">
        <v>44413</v>
      </c>
      <c r="B29" s="68">
        <v>3</v>
      </c>
      <c r="C29" s="69" t="s">
        <v>19</v>
      </c>
      <c r="D29" s="69" t="s">
        <v>50</v>
      </c>
      <c r="E29" s="70">
        <v>6470</v>
      </c>
      <c r="F29" s="45"/>
      <c r="G29" s="39">
        <f t="shared" si="0"/>
        <v>167957302.51999995</v>
      </c>
    </row>
    <row r="30" spans="1:7" ht="34.5">
      <c r="A30" s="67">
        <v>44414</v>
      </c>
      <c r="B30" s="68">
        <v>4</v>
      </c>
      <c r="C30" s="69" t="s">
        <v>19</v>
      </c>
      <c r="D30" s="69" t="s">
        <v>51</v>
      </c>
      <c r="E30" s="70">
        <v>2605</v>
      </c>
      <c r="F30" s="45"/>
      <c r="G30" s="39">
        <f t="shared" si="0"/>
        <v>167959907.51999995</v>
      </c>
    </row>
    <row r="31" spans="1:7" ht="45.75">
      <c r="A31" s="67">
        <v>44417</v>
      </c>
      <c r="B31" s="68">
        <v>5</v>
      </c>
      <c r="C31" s="69" t="s">
        <v>19</v>
      </c>
      <c r="D31" s="69" t="s">
        <v>52</v>
      </c>
      <c r="E31" s="70">
        <v>1690</v>
      </c>
      <c r="F31" s="45"/>
      <c r="G31" s="39">
        <f t="shared" si="0"/>
        <v>167961597.51999995</v>
      </c>
    </row>
    <row r="32" spans="1:7" ht="34.5">
      <c r="A32" s="67">
        <v>44417</v>
      </c>
      <c r="B32" s="68">
        <v>202108011</v>
      </c>
      <c r="C32" s="69" t="s">
        <v>15</v>
      </c>
      <c r="D32" s="69" t="s">
        <v>53</v>
      </c>
      <c r="E32" s="45"/>
      <c r="F32" s="86">
        <v>137.66999999999999</v>
      </c>
      <c r="G32" s="39">
        <f t="shared" si="0"/>
        <v>167961459.84999996</v>
      </c>
    </row>
    <row r="33" spans="1:7" ht="34.5">
      <c r="A33" s="67">
        <v>44418</v>
      </c>
      <c r="B33" s="68">
        <v>6</v>
      </c>
      <c r="C33" s="69" t="s">
        <v>19</v>
      </c>
      <c r="D33" s="69" t="s">
        <v>54</v>
      </c>
      <c r="E33" s="70">
        <v>1305</v>
      </c>
      <c r="F33" s="45"/>
      <c r="G33" s="39">
        <f t="shared" si="0"/>
        <v>167962764.84999996</v>
      </c>
    </row>
    <row r="34" spans="1:7" ht="23.25">
      <c r="A34" s="67">
        <v>44419</v>
      </c>
      <c r="B34" s="68">
        <v>7</v>
      </c>
      <c r="C34" s="69" t="s">
        <v>19</v>
      </c>
      <c r="D34" s="69" t="s">
        <v>55</v>
      </c>
      <c r="E34" s="70">
        <v>1200</v>
      </c>
      <c r="F34" s="45"/>
      <c r="G34" s="39">
        <f t="shared" si="0"/>
        <v>167963964.84999996</v>
      </c>
    </row>
    <row r="35" spans="1:7" ht="34.5">
      <c r="A35" s="67">
        <v>44419</v>
      </c>
      <c r="B35" s="68">
        <v>202108012</v>
      </c>
      <c r="C35" s="69" t="s">
        <v>22</v>
      </c>
      <c r="D35" s="69" t="s">
        <v>56</v>
      </c>
      <c r="E35" s="45"/>
      <c r="F35" s="70">
        <v>99120</v>
      </c>
      <c r="G35" s="39">
        <f t="shared" si="0"/>
        <v>167864844.84999996</v>
      </c>
    </row>
    <row r="36" spans="1:7" ht="34.5">
      <c r="A36" s="67">
        <v>44419</v>
      </c>
      <c r="B36" s="68">
        <v>202108013</v>
      </c>
      <c r="C36" s="69" t="s">
        <v>57</v>
      </c>
      <c r="D36" s="69" t="s">
        <v>58</v>
      </c>
      <c r="E36" s="45"/>
      <c r="F36" s="70">
        <v>14065</v>
      </c>
      <c r="G36" s="39">
        <f t="shared" si="0"/>
        <v>167850779.84999996</v>
      </c>
    </row>
    <row r="37" spans="1:7" ht="34.5">
      <c r="A37" s="67">
        <v>44420</v>
      </c>
      <c r="B37" s="68">
        <v>8</v>
      </c>
      <c r="C37" s="69" t="s">
        <v>19</v>
      </c>
      <c r="D37" s="69" t="s">
        <v>59</v>
      </c>
      <c r="E37" s="70">
        <v>1808</v>
      </c>
      <c r="F37" s="45"/>
      <c r="G37" s="39">
        <f t="shared" si="0"/>
        <v>167852587.84999996</v>
      </c>
    </row>
    <row r="38" spans="1:7" ht="34.5">
      <c r="A38" s="67">
        <v>44420</v>
      </c>
      <c r="B38" s="68">
        <v>202108014</v>
      </c>
      <c r="C38" s="69" t="s">
        <v>60</v>
      </c>
      <c r="D38" s="69" t="s">
        <v>61</v>
      </c>
      <c r="E38" s="45"/>
      <c r="F38" s="70">
        <v>9888.4</v>
      </c>
      <c r="G38" s="39">
        <f t="shared" si="0"/>
        <v>167842699.44999996</v>
      </c>
    </row>
    <row r="39" spans="1:7" ht="45.75">
      <c r="A39" s="67">
        <v>44420</v>
      </c>
      <c r="B39" s="68">
        <v>202108015</v>
      </c>
      <c r="C39" s="69" t="s">
        <v>14</v>
      </c>
      <c r="D39" s="69" t="s">
        <v>62</v>
      </c>
      <c r="E39" s="45"/>
      <c r="F39" s="70">
        <v>1613</v>
      </c>
      <c r="G39" s="39">
        <f t="shared" si="0"/>
        <v>167841086.44999996</v>
      </c>
    </row>
    <row r="40" spans="1:7" ht="34.5">
      <c r="A40" s="67">
        <v>44421</v>
      </c>
      <c r="B40" s="68">
        <v>202108016</v>
      </c>
      <c r="C40" s="69" t="s">
        <v>9</v>
      </c>
      <c r="D40" s="69" t="s">
        <v>63</v>
      </c>
      <c r="E40" s="45"/>
      <c r="F40" s="70">
        <v>3400</v>
      </c>
      <c r="G40" s="39">
        <f t="shared" si="0"/>
        <v>167837686.44999996</v>
      </c>
    </row>
    <row r="41" spans="1:7" ht="34.5">
      <c r="A41" s="67">
        <v>44421</v>
      </c>
      <c r="B41" s="68">
        <v>202108017</v>
      </c>
      <c r="C41" s="69" t="s">
        <v>19</v>
      </c>
      <c r="D41" s="69" t="s">
        <v>64</v>
      </c>
      <c r="E41" s="45"/>
      <c r="F41" s="70">
        <v>2900</v>
      </c>
      <c r="G41" s="39">
        <f t="shared" si="0"/>
        <v>167834786.44999996</v>
      </c>
    </row>
    <row r="42" spans="1:7" ht="45.75">
      <c r="A42" s="67">
        <v>44425</v>
      </c>
      <c r="B42" s="68">
        <v>9</v>
      </c>
      <c r="C42" s="69" t="s">
        <v>19</v>
      </c>
      <c r="D42" s="69" t="s">
        <v>65</v>
      </c>
      <c r="E42" s="70">
        <v>1371</v>
      </c>
      <c r="F42" s="45"/>
      <c r="G42" s="39">
        <f t="shared" si="0"/>
        <v>167836157.44999996</v>
      </c>
    </row>
    <row r="43" spans="1:7" ht="34.5">
      <c r="A43" s="67">
        <v>44426</v>
      </c>
      <c r="B43" s="68">
        <v>10</v>
      </c>
      <c r="C43" s="69" t="s">
        <v>9</v>
      </c>
      <c r="D43" s="69" t="s">
        <v>66</v>
      </c>
      <c r="E43" s="70">
        <v>8920</v>
      </c>
      <c r="F43" s="45"/>
      <c r="G43" s="39">
        <f t="shared" si="0"/>
        <v>167845077.44999996</v>
      </c>
    </row>
    <row r="44" spans="1:7" ht="34.5">
      <c r="A44" s="67">
        <v>44426</v>
      </c>
      <c r="B44" s="68">
        <v>202108018</v>
      </c>
      <c r="C44" s="69" t="s">
        <v>9</v>
      </c>
      <c r="D44" s="69" t="s">
        <v>67</v>
      </c>
      <c r="E44" s="45"/>
      <c r="F44" s="70">
        <v>9142262.6600000001</v>
      </c>
      <c r="G44" s="39">
        <f t="shared" si="0"/>
        <v>158702814.78999996</v>
      </c>
    </row>
    <row r="45" spans="1:7" ht="45.75">
      <c r="A45" s="67">
        <v>44426</v>
      </c>
      <c r="B45" s="68">
        <v>202108019</v>
      </c>
      <c r="C45" s="69" t="s">
        <v>9</v>
      </c>
      <c r="D45" s="69" t="s">
        <v>68</v>
      </c>
      <c r="E45" s="45"/>
      <c r="F45" s="70">
        <v>45000</v>
      </c>
      <c r="G45" s="39">
        <f t="shared" si="0"/>
        <v>158657814.78999996</v>
      </c>
    </row>
    <row r="46" spans="1:7" ht="34.5">
      <c r="A46" s="67">
        <v>44426</v>
      </c>
      <c r="B46" s="68">
        <v>202108020</v>
      </c>
      <c r="C46" s="69" t="s">
        <v>9</v>
      </c>
      <c r="D46" s="69" t="s">
        <v>69</v>
      </c>
      <c r="E46" s="45"/>
      <c r="F46" s="70">
        <v>31430.16</v>
      </c>
      <c r="G46" s="39">
        <f t="shared" si="0"/>
        <v>158626384.62999997</v>
      </c>
    </row>
    <row r="47" spans="1:7" ht="45.75">
      <c r="A47" s="67">
        <v>44426</v>
      </c>
      <c r="B47" s="68">
        <v>202108021</v>
      </c>
      <c r="C47" s="69" t="s">
        <v>9</v>
      </c>
      <c r="D47" s="69" t="s">
        <v>70</v>
      </c>
      <c r="E47" s="45"/>
      <c r="F47" s="70">
        <v>181581.78</v>
      </c>
      <c r="G47" s="39">
        <f t="shared" si="0"/>
        <v>158444802.84999996</v>
      </c>
    </row>
    <row r="48" spans="1:7" ht="34.5">
      <c r="A48" s="67">
        <v>44426</v>
      </c>
      <c r="B48" s="68">
        <v>202108022</v>
      </c>
      <c r="C48" s="69" t="s">
        <v>9</v>
      </c>
      <c r="D48" s="69" t="s">
        <v>71</v>
      </c>
      <c r="E48" s="45"/>
      <c r="F48" s="70">
        <v>1168691.7</v>
      </c>
      <c r="G48" s="39">
        <f t="shared" si="0"/>
        <v>157276111.14999998</v>
      </c>
    </row>
    <row r="49" spans="1:7" ht="34.5">
      <c r="A49" s="67">
        <v>44426</v>
      </c>
      <c r="B49" s="68">
        <v>202108023</v>
      </c>
      <c r="C49" s="69" t="s">
        <v>23</v>
      </c>
      <c r="D49" s="69" t="s">
        <v>72</v>
      </c>
      <c r="E49" s="45"/>
      <c r="F49" s="70">
        <v>11760</v>
      </c>
      <c r="G49" s="39">
        <f t="shared" si="0"/>
        <v>157264351.14999998</v>
      </c>
    </row>
    <row r="50" spans="1:7" ht="34.5">
      <c r="A50" s="67">
        <v>44426</v>
      </c>
      <c r="B50" s="68">
        <v>202108024</v>
      </c>
      <c r="C50" s="69" t="s">
        <v>60</v>
      </c>
      <c r="D50" s="69" t="s">
        <v>73</v>
      </c>
      <c r="E50" s="45"/>
      <c r="F50" s="70">
        <v>2360</v>
      </c>
      <c r="G50" s="39">
        <f t="shared" si="0"/>
        <v>157261991.14999998</v>
      </c>
    </row>
    <row r="51" spans="1:7" ht="45.75">
      <c r="A51" s="67">
        <v>44426</v>
      </c>
      <c r="B51" s="68">
        <v>202108025</v>
      </c>
      <c r="C51" s="69" t="s">
        <v>9</v>
      </c>
      <c r="D51" s="69" t="s">
        <v>74</v>
      </c>
      <c r="E51" s="70">
        <v>1125512.21</v>
      </c>
      <c r="F51" s="45"/>
      <c r="G51" s="39">
        <f t="shared" si="0"/>
        <v>158387503.35999998</v>
      </c>
    </row>
    <row r="52" spans="1:7" ht="34.5">
      <c r="A52" s="67">
        <v>44426</v>
      </c>
      <c r="B52" s="68">
        <v>202108026</v>
      </c>
      <c r="C52" s="69" t="s">
        <v>17</v>
      </c>
      <c r="D52" s="69" t="s">
        <v>75</v>
      </c>
      <c r="E52" s="45"/>
      <c r="F52" s="70">
        <v>78470</v>
      </c>
      <c r="G52" s="39">
        <f t="shared" si="0"/>
        <v>158309033.35999998</v>
      </c>
    </row>
    <row r="53" spans="1:7" ht="45.75">
      <c r="A53" s="67">
        <v>44426</v>
      </c>
      <c r="B53" s="68">
        <v>202108027</v>
      </c>
      <c r="C53" s="69" t="s">
        <v>76</v>
      </c>
      <c r="D53" s="69" t="s">
        <v>77</v>
      </c>
      <c r="E53" s="45"/>
      <c r="F53" s="70">
        <v>192251.83</v>
      </c>
      <c r="G53" s="39">
        <f t="shared" si="0"/>
        <v>158116781.52999997</v>
      </c>
    </row>
    <row r="54" spans="1:7" ht="34.5">
      <c r="A54" s="67">
        <v>44427</v>
      </c>
      <c r="B54" s="68">
        <v>11</v>
      </c>
      <c r="C54" s="69" t="s">
        <v>19</v>
      </c>
      <c r="D54" s="69" t="s">
        <v>78</v>
      </c>
      <c r="E54" s="70">
        <v>2145</v>
      </c>
      <c r="F54" s="45"/>
      <c r="G54" s="39">
        <f t="shared" si="0"/>
        <v>158118926.52999997</v>
      </c>
    </row>
    <row r="55" spans="1:7" ht="34.5">
      <c r="A55" s="67">
        <v>44427</v>
      </c>
      <c r="B55" s="68">
        <v>202108028</v>
      </c>
      <c r="C55" s="69" t="s">
        <v>9</v>
      </c>
      <c r="D55" s="69" t="s">
        <v>79</v>
      </c>
      <c r="E55" s="45"/>
      <c r="F55" s="70">
        <v>1700</v>
      </c>
      <c r="G55" s="39">
        <f t="shared" si="0"/>
        <v>158117226.52999997</v>
      </c>
    </row>
    <row r="56" spans="1:7" ht="45.75">
      <c r="A56" s="67">
        <v>44427</v>
      </c>
      <c r="B56" s="68">
        <v>202108029</v>
      </c>
      <c r="C56" s="69" t="s">
        <v>80</v>
      </c>
      <c r="D56" s="69" t="s">
        <v>81</v>
      </c>
      <c r="E56" s="45"/>
      <c r="F56" s="70">
        <v>116990.09</v>
      </c>
      <c r="G56" s="39">
        <f t="shared" si="0"/>
        <v>158000236.43999997</v>
      </c>
    </row>
    <row r="57" spans="1:7" ht="45.75">
      <c r="A57" s="67">
        <v>44427</v>
      </c>
      <c r="B57" s="68">
        <v>202108030</v>
      </c>
      <c r="C57" s="69" t="s">
        <v>82</v>
      </c>
      <c r="D57" s="69" t="s">
        <v>83</v>
      </c>
      <c r="E57" s="45"/>
      <c r="F57" s="70">
        <v>86000.76</v>
      </c>
      <c r="G57" s="39">
        <f t="shared" si="0"/>
        <v>157914235.67999998</v>
      </c>
    </row>
    <row r="58" spans="1:7" ht="34.5">
      <c r="A58" s="67">
        <v>44427</v>
      </c>
      <c r="B58" s="68">
        <v>202108031</v>
      </c>
      <c r="C58" s="69" t="s">
        <v>9</v>
      </c>
      <c r="D58" s="69" t="s">
        <v>84</v>
      </c>
      <c r="E58" s="45"/>
      <c r="F58" s="70">
        <v>27175</v>
      </c>
      <c r="G58" s="39">
        <f t="shared" si="0"/>
        <v>157887060.67999998</v>
      </c>
    </row>
    <row r="59" spans="1:7" ht="34.5">
      <c r="A59" s="67">
        <v>44427</v>
      </c>
      <c r="B59" s="68">
        <v>202108032</v>
      </c>
      <c r="C59" s="69" t="s">
        <v>9</v>
      </c>
      <c r="D59" s="69" t="s">
        <v>85</v>
      </c>
      <c r="E59" s="45"/>
      <c r="F59" s="70">
        <v>457600</v>
      </c>
      <c r="G59" s="39">
        <f t="shared" si="0"/>
        <v>157429460.67999998</v>
      </c>
    </row>
    <row r="60" spans="1:7" ht="45.75">
      <c r="A60" s="67">
        <v>44428</v>
      </c>
      <c r="B60" s="68">
        <v>12</v>
      </c>
      <c r="C60" s="69" t="s">
        <v>19</v>
      </c>
      <c r="D60" s="69" t="s">
        <v>86</v>
      </c>
      <c r="E60" s="70">
        <v>1425</v>
      </c>
      <c r="F60" s="45"/>
      <c r="G60" s="39">
        <f t="shared" si="0"/>
        <v>157430885.67999998</v>
      </c>
    </row>
    <row r="61" spans="1:7" ht="34.5">
      <c r="A61" s="67">
        <v>44428</v>
      </c>
      <c r="B61" s="68">
        <v>202108033</v>
      </c>
      <c r="C61" s="69" t="s">
        <v>18</v>
      </c>
      <c r="D61" s="69" t="s">
        <v>87</v>
      </c>
      <c r="E61" s="45"/>
      <c r="F61" s="70">
        <v>33040</v>
      </c>
      <c r="G61" s="39">
        <f t="shared" si="0"/>
        <v>157397845.67999998</v>
      </c>
    </row>
    <row r="62" spans="1:7" ht="45.75">
      <c r="A62" s="67">
        <v>44431</v>
      </c>
      <c r="B62" s="68">
        <v>19</v>
      </c>
      <c r="C62" s="69" t="s">
        <v>19</v>
      </c>
      <c r="D62" s="69" t="s">
        <v>88</v>
      </c>
      <c r="E62" s="86">
        <v>940</v>
      </c>
      <c r="F62" s="45"/>
      <c r="G62" s="39">
        <f t="shared" si="0"/>
        <v>157398785.67999998</v>
      </c>
    </row>
    <row r="63" spans="1:7" ht="34.5">
      <c r="A63" s="67">
        <v>44431</v>
      </c>
      <c r="B63" s="68">
        <v>202108034</v>
      </c>
      <c r="C63" s="69" t="s">
        <v>9</v>
      </c>
      <c r="D63" s="69" t="s">
        <v>89</v>
      </c>
      <c r="E63" s="70">
        <v>5184</v>
      </c>
      <c r="F63" s="45"/>
      <c r="G63" s="39">
        <f t="shared" si="0"/>
        <v>157403969.67999998</v>
      </c>
    </row>
    <row r="64" spans="1:7" ht="34.5">
      <c r="A64" s="67">
        <v>44432</v>
      </c>
      <c r="B64" s="68">
        <v>13</v>
      </c>
      <c r="C64" s="69" t="s">
        <v>19</v>
      </c>
      <c r="D64" s="69" t="s">
        <v>90</v>
      </c>
      <c r="E64" s="70">
        <v>2510</v>
      </c>
      <c r="F64" s="45"/>
      <c r="G64" s="39">
        <f t="shared" si="0"/>
        <v>157406479.67999998</v>
      </c>
    </row>
    <row r="65" spans="1:7" ht="45.75">
      <c r="A65" s="67">
        <v>44433</v>
      </c>
      <c r="B65" s="68">
        <v>14</v>
      </c>
      <c r="C65" s="69" t="s">
        <v>19</v>
      </c>
      <c r="D65" s="69" t="s">
        <v>91</v>
      </c>
      <c r="E65" s="70">
        <v>2175</v>
      </c>
      <c r="F65" s="45"/>
      <c r="G65" s="39">
        <f t="shared" si="0"/>
        <v>157408654.67999998</v>
      </c>
    </row>
    <row r="66" spans="1:7" ht="34.5">
      <c r="A66" s="67">
        <v>44433</v>
      </c>
      <c r="B66" s="68">
        <v>202108035</v>
      </c>
      <c r="C66" s="69" t="s">
        <v>9</v>
      </c>
      <c r="D66" s="69" t="s">
        <v>92</v>
      </c>
      <c r="E66" s="70">
        <v>60000</v>
      </c>
      <c r="F66" s="45"/>
      <c r="G66" s="39">
        <f t="shared" si="0"/>
        <v>157468654.67999998</v>
      </c>
    </row>
    <row r="67" spans="1:7" ht="45.75">
      <c r="A67" s="67">
        <v>44434</v>
      </c>
      <c r="B67" s="68">
        <v>15</v>
      </c>
      <c r="C67" s="69" t="s">
        <v>9</v>
      </c>
      <c r="D67" s="69" t="s">
        <v>93</v>
      </c>
      <c r="E67" s="70">
        <v>14890</v>
      </c>
      <c r="F67" s="45"/>
      <c r="G67" s="39">
        <f t="shared" si="0"/>
        <v>157483544.67999998</v>
      </c>
    </row>
    <row r="68" spans="1:7" ht="45.75">
      <c r="A68" s="67">
        <v>44435</v>
      </c>
      <c r="B68" s="68">
        <v>16</v>
      </c>
      <c r="C68" s="69" t="s">
        <v>19</v>
      </c>
      <c r="D68" s="69" t="s">
        <v>94</v>
      </c>
      <c r="E68" s="70">
        <v>5055</v>
      </c>
      <c r="F68" s="45"/>
      <c r="G68" s="39">
        <f t="shared" si="0"/>
        <v>157488599.67999998</v>
      </c>
    </row>
    <row r="69" spans="1:7" ht="45.75">
      <c r="A69" s="67">
        <v>44435</v>
      </c>
      <c r="B69" s="68">
        <v>202108036</v>
      </c>
      <c r="C69" s="69" t="s">
        <v>9</v>
      </c>
      <c r="D69" s="69" t="s">
        <v>95</v>
      </c>
      <c r="E69" s="70">
        <v>19000</v>
      </c>
      <c r="F69" s="45"/>
      <c r="G69" s="39">
        <f t="shared" si="0"/>
        <v>157507599.67999998</v>
      </c>
    </row>
    <row r="70" spans="1:7" ht="34.5">
      <c r="A70" s="67">
        <v>44435</v>
      </c>
      <c r="B70" s="68">
        <v>202108037</v>
      </c>
      <c r="C70" s="69" t="s">
        <v>9</v>
      </c>
      <c r="D70" s="69" t="s">
        <v>96</v>
      </c>
      <c r="E70" s="45"/>
      <c r="F70" s="70">
        <v>50691.94</v>
      </c>
      <c r="G70" s="39">
        <f t="shared" si="0"/>
        <v>157456907.73999998</v>
      </c>
    </row>
    <row r="71" spans="1:7" ht="34.5">
      <c r="A71" s="67">
        <v>44438</v>
      </c>
      <c r="B71" s="68">
        <v>202108038</v>
      </c>
      <c r="C71" s="69" t="s">
        <v>9</v>
      </c>
      <c r="D71" s="69" t="s">
        <v>97</v>
      </c>
      <c r="E71" s="70">
        <v>16429998</v>
      </c>
      <c r="F71" s="45"/>
      <c r="G71" s="39">
        <f t="shared" si="0"/>
        <v>173886905.73999998</v>
      </c>
    </row>
    <row r="72" spans="1:7" ht="34.5">
      <c r="A72" s="67">
        <v>44438</v>
      </c>
      <c r="B72" s="68">
        <v>202108039</v>
      </c>
      <c r="C72" s="69" t="s">
        <v>9</v>
      </c>
      <c r="D72" s="69" t="s">
        <v>98</v>
      </c>
      <c r="E72" s="70">
        <v>783922</v>
      </c>
      <c r="F72" s="45"/>
      <c r="G72" s="39">
        <f t="shared" si="0"/>
        <v>174670827.73999998</v>
      </c>
    </row>
    <row r="73" spans="1:7" ht="34.5">
      <c r="A73" s="67">
        <v>44439</v>
      </c>
      <c r="B73" s="68">
        <v>202108040</v>
      </c>
      <c r="C73" s="69" t="s">
        <v>9</v>
      </c>
      <c r="D73" s="69" t="s">
        <v>99</v>
      </c>
      <c r="E73" s="70">
        <v>18000</v>
      </c>
      <c r="F73" s="45"/>
      <c r="G73" s="39">
        <f t="shared" si="0"/>
        <v>174688827.73999998</v>
      </c>
    </row>
    <row r="74" spans="1:7" ht="34.5">
      <c r="A74" s="67">
        <v>44439</v>
      </c>
      <c r="B74" s="68">
        <v>202108042</v>
      </c>
      <c r="C74" s="69" t="s">
        <v>100</v>
      </c>
      <c r="D74" s="69" t="s">
        <v>101</v>
      </c>
      <c r="E74" s="45"/>
      <c r="F74" s="70">
        <v>175898</v>
      </c>
      <c r="G74" s="39">
        <f t="shared" si="0"/>
        <v>174512929.73999998</v>
      </c>
    </row>
    <row r="75" spans="1:7" ht="34.5">
      <c r="A75" s="67">
        <v>44439</v>
      </c>
      <c r="B75" s="68">
        <v>202108054</v>
      </c>
      <c r="C75" s="69" t="s">
        <v>9</v>
      </c>
      <c r="D75" s="69" t="s">
        <v>102</v>
      </c>
      <c r="E75" s="45"/>
      <c r="F75" s="70">
        <v>37727.870000000003</v>
      </c>
      <c r="G75" s="39">
        <f t="shared" si="0"/>
        <v>174475201.86999997</v>
      </c>
    </row>
    <row r="76" spans="1:7" ht="34.5">
      <c r="A76" s="67">
        <v>44439</v>
      </c>
      <c r="B76" s="68">
        <v>202108055</v>
      </c>
      <c r="C76" s="69" t="s">
        <v>9</v>
      </c>
      <c r="D76" s="69" t="s">
        <v>103</v>
      </c>
      <c r="E76" s="70">
        <v>25269.3</v>
      </c>
      <c r="F76" s="45"/>
      <c r="G76" s="39">
        <f t="shared" si="0"/>
        <v>174500471.16999999</v>
      </c>
    </row>
    <row r="77" spans="1:7">
      <c r="A77" s="67">
        <v>44439</v>
      </c>
      <c r="B77" s="68">
        <v>202108056</v>
      </c>
      <c r="C77" s="65"/>
      <c r="D77" s="65"/>
      <c r="E77" s="45"/>
      <c r="F77" s="70">
        <v>10030</v>
      </c>
      <c r="G77" s="39">
        <f t="shared" si="0"/>
        <v>174490441.16999999</v>
      </c>
    </row>
    <row r="78" spans="1:7" ht="23.25">
      <c r="A78" s="67">
        <v>44439</v>
      </c>
      <c r="B78" s="68">
        <v>202108059</v>
      </c>
      <c r="C78" s="69" t="s">
        <v>9</v>
      </c>
      <c r="D78" s="69" t="s">
        <v>104</v>
      </c>
      <c r="E78" s="45"/>
      <c r="F78" s="70">
        <v>7358168.6299999999</v>
      </c>
      <c r="G78" s="39">
        <f t="shared" si="0"/>
        <v>167132272.53999999</v>
      </c>
    </row>
    <row r="79" spans="1:7" ht="45.75">
      <c r="A79" s="67">
        <v>44439</v>
      </c>
      <c r="B79" s="68">
        <v>202108060</v>
      </c>
      <c r="C79" s="69" t="s">
        <v>105</v>
      </c>
      <c r="D79" s="69" t="s">
        <v>106</v>
      </c>
      <c r="E79" s="45"/>
      <c r="F79" s="70">
        <v>462534.03</v>
      </c>
      <c r="G79" s="39">
        <f t="shared" si="0"/>
        <v>166669738.50999999</v>
      </c>
    </row>
    <row r="80" spans="1:7" ht="45.75">
      <c r="A80" s="67">
        <v>44439</v>
      </c>
      <c r="B80" s="68">
        <v>202108061</v>
      </c>
      <c r="C80" s="69" t="s">
        <v>107</v>
      </c>
      <c r="D80" s="69" t="s">
        <v>108</v>
      </c>
      <c r="E80" s="45"/>
      <c r="F80" s="70">
        <v>34043</v>
      </c>
      <c r="G80" s="39">
        <f t="shared" si="0"/>
        <v>166635695.50999999</v>
      </c>
    </row>
    <row r="81" spans="1:10" ht="15.75" thickBot="1">
      <c r="A81" s="43"/>
      <c r="B81" s="44"/>
      <c r="C81" s="47"/>
      <c r="D81" s="47"/>
      <c r="E81" s="46"/>
      <c r="F81" s="45"/>
      <c r="G81" s="39"/>
      <c r="J81" s="40"/>
    </row>
    <row r="82" spans="1:10" ht="16.5" thickBot="1">
      <c r="A82" s="19"/>
      <c r="B82" s="20"/>
      <c r="C82" s="17"/>
      <c r="D82" s="18" t="s">
        <v>10</v>
      </c>
      <c r="E82" s="21">
        <f>SUM(E18:E81)</f>
        <v>20194349.210000001</v>
      </c>
      <c r="F82" s="22">
        <f>SUM(F18:F81)</f>
        <v>21175998.859999999</v>
      </c>
      <c r="G82" s="29">
        <f>+G16+E82-F82</f>
        <v>166635695.50999999</v>
      </c>
      <c r="I82" s="64"/>
      <c r="J82" s="40"/>
    </row>
    <row r="83" spans="1:10">
      <c r="A83" s="42"/>
      <c r="B83" s="42"/>
      <c r="C83" s="42"/>
      <c r="D83" s="42"/>
      <c r="E83" s="42"/>
      <c r="F83" s="42"/>
      <c r="G83" s="42"/>
      <c r="J83" s="40"/>
    </row>
    <row r="84" spans="1:10" ht="16.5">
      <c r="A84" s="56">
        <v>111013</v>
      </c>
      <c r="B84" s="57" t="s">
        <v>20</v>
      </c>
      <c r="C84" s="58"/>
      <c r="D84" s="50"/>
      <c r="E84" s="50"/>
      <c r="F84" s="49" t="s">
        <v>21</v>
      </c>
      <c r="G84" s="88">
        <v>1187216.7</v>
      </c>
      <c r="J84" s="40"/>
    </row>
    <row r="85" spans="1:10" ht="45.75">
      <c r="A85" s="67">
        <v>44410</v>
      </c>
      <c r="B85" s="68">
        <v>202108001</v>
      </c>
      <c r="C85" s="69" t="s">
        <v>9</v>
      </c>
      <c r="D85" s="69" t="s">
        <v>34</v>
      </c>
      <c r="E85" s="45"/>
      <c r="F85" s="70">
        <v>1186691.7</v>
      </c>
      <c r="G85" s="54">
        <f>+G84+E85-F85</f>
        <v>525</v>
      </c>
      <c r="J85" s="40"/>
    </row>
    <row r="86" spans="1:10" ht="34.5">
      <c r="A86" s="67">
        <v>44439</v>
      </c>
      <c r="B86" s="68">
        <v>202108063</v>
      </c>
      <c r="C86" s="69" t="s">
        <v>9</v>
      </c>
      <c r="D86" s="69" t="s">
        <v>109</v>
      </c>
      <c r="E86" s="45"/>
      <c r="F86" s="86">
        <v>525</v>
      </c>
      <c r="G86" s="54"/>
      <c r="J86" s="40"/>
    </row>
    <row r="87" spans="1:10" ht="15.75">
      <c r="A87" s="50"/>
      <c r="B87" s="50"/>
      <c r="C87" s="50"/>
      <c r="D87" s="87" t="s">
        <v>10</v>
      </c>
      <c r="E87" s="54"/>
      <c r="F87" s="54"/>
      <c r="G87" s="55">
        <f>+G85+E86-F86</f>
        <v>0</v>
      </c>
      <c r="J87" s="40"/>
    </row>
    <row r="88" spans="1:10">
      <c r="A88" s="85"/>
      <c r="B88" s="85"/>
      <c r="C88" s="85"/>
      <c r="D88" s="85"/>
    </row>
    <row r="89" spans="1:10" ht="16.5">
      <c r="A89" s="56">
        <v>111014</v>
      </c>
      <c r="B89" s="57" t="s">
        <v>20</v>
      </c>
      <c r="C89" s="58"/>
      <c r="D89" s="50"/>
      <c r="E89" s="50"/>
      <c r="F89" s="49" t="s">
        <v>21</v>
      </c>
      <c r="G89" s="54">
        <v>130040.45</v>
      </c>
    </row>
    <row r="90" spans="1:10">
      <c r="A90" s="52"/>
      <c r="B90" s="48"/>
      <c r="C90" s="49"/>
      <c r="D90" s="53"/>
      <c r="E90" s="50"/>
      <c r="F90" s="51"/>
    </row>
    <row r="91" spans="1:10" ht="19.5" customHeight="1">
      <c r="A91" s="67">
        <v>44410</v>
      </c>
      <c r="B91" s="68">
        <v>1</v>
      </c>
      <c r="C91" s="69" t="s">
        <v>9</v>
      </c>
      <c r="D91" s="69" t="s">
        <v>110</v>
      </c>
      <c r="E91" s="45"/>
      <c r="F91" s="70">
        <v>13036.5</v>
      </c>
      <c r="G91" s="92">
        <f>+G89+E91-F91</f>
        <v>117003.95</v>
      </c>
    </row>
    <row r="92" spans="1:10">
      <c r="A92" s="67">
        <v>44412</v>
      </c>
      <c r="B92" s="68">
        <v>2</v>
      </c>
      <c r="C92" s="69" t="s">
        <v>111</v>
      </c>
      <c r="D92" s="69" t="s">
        <v>112</v>
      </c>
      <c r="E92" s="45"/>
      <c r="F92" s="70">
        <v>7901.45</v>
      </c>
      <c r="G92" s="92">
        <f>+G91+E92-F92</f>
        <v>109102.5</v>
      </c>
    </row>
    <row r="93" spans="1:10" ht="34.5">
      <c r="A93" s="67">
        <v>44439</v>
      </c>
      <c r="B93" s="68">
        <v>202108065</v>
      </c>
      <c r="C93" s="69" t="s">
        <v>9</v>
      </c>
      <c r="D93" s="69" t="s">
        <v>113</v>
      </c>
      <c r="E93" s="45"/>
      <c r="F93" s="86">
        <v>981.4</v>
      </c>
      <c r="G93" s="92">
        <f>+G92+E93-F93</f>
        <v>108121.1</v>
      </c>
    </row>
    <row r="94" spans="1:10" ht="45.75">
      <c r="A94" s="67">
        <v>44439</v>
      </c>
      <c r="B94" s="68">
        <v>202108066</v>
      </c>
      <c r="C94" s="69" t="s">
        <v>9</v>
      </c>
      <c r="D94" s="69" t="s">
        <v>114</v>
      </c>
      <c r="E94" s="45"/>
      <c r="F94" s="70">
        <v>31650.28</v>
      </c>
      <c r="G94" s="92">
        <f>+G93+E94-F94</f>
        <v>76470.820000000007</v>
      </c>
    </row>
    <row r="95" spans="1:10" ht="19.5" customHeight="1">
      <c r="A95" s="45"/>
      <c r="B95" s="45"/>
      <c r="C95" s="65"/>
      <c r="D95" s="65"/>
      <c r="E95" s="45"/>
      <c r="F95" s="70"/>
      <c r="G95" s="92"/>
    </row>
    <row r="96" spans="1:10" ht="19.5" customHeight="1">
      <c r="A96" s="45"/>
      <c r="B96" s="45"/>
      <c r="C96" s="65"/>
      <c r="D96" s="65"/>
      <c r="E96" s="45"/>
      <c r="F96" s="45"/>
      <c r="G96" s="50"/>
    </row>
    <row r="97" spans="1:7" ht="19.5" customHeight="1">
      <c r="A97" s="50"/>
      <c r="B97" s="50"/>
      <c r="C97" s="50"/>
      <c r="D97" s="50"/>
      <c r="E97" s="50"/>
      <c r="F97" s="50"/>
      <c r="G97" s="50"/>
    </row>
    <row r="98" spans="1:7" ht="16.5" thickBot="1">
      <c r="A98" s="85"/>
      <c r="B98" s="85"/>
      <c r="C98" s="85"/>
      <c r="D98" s="89" t="s">
        <v>10</v>
      </c>
      <c r="E98" s="90"/>
      <c r="F98" s="93">
        <f>SUM(F91:F97)</f>
        <v>53569.630000000005</v>
      </c>
      <c r="G98" s="91">
        <f>+G89+E98-F98</f>
        <v>76470.819999999992</v>
      </c>
    </row>
    <row r="99" spans="1:7" ht="15.75">
      <c r="A99" s="23"/>
      <c r="B99" s="24"/>
      <c r="C99" s="33"/>
      <c r="D99" s="15"/>
      <c r="E99" s="25"/>
      <c r="F99" s="26"/>
      <c r="G99" s="34"/>
    </row>
    <row r="100" spans="1:7">
      <c r="A100" s="23"/>
    </row>
    <row r="101" spans="1:7">
      <c r="A101" s="23"/>
    </row>
    <row r="102" spans="1:7">
      <c r="A102" s="23"/>
    </row>
    <row r="103" spans="1:7" ht="18.75">
      <c r="A103" s="2"/>
      <c r="B103" s="1"/>
      <c r="C103" s="3"/>
      <c r="D103" s="16"/>
      <c r="E103" s="1"/>
      <c r="F103" s="12"/>
      <c r="G103" s="30"/>
    </row>
    <row r="104" spans="1:7">
      <c r="D104" s="27" t="s">
        <v>16</v>
      </c>
    </row>
    <row r="105" spans="1:7" ht="16.5">
      <c r="B105" s="4"/>
      <c r="C105" s="6"/>
      <c r="D105" s="15"/>
      <c r="E105" s="4"/>
      <c r="F105" s="26"/>
      <c r="G105" s="34"/>
    </row>
    <row r="106" spans="1:7" ht="15.75">
      <c r="A106" s="1"/>
      <c r="B106" s="5" t="s">
        <v>13</v>
      </c>
      <c r="C106" s="8"/>
      <c r="D106" s="15"/>
      <c r="E106" s="10"/>
      <c r="F106" s="26"/>
      <c r="G106" s="34"/>
    </row>
    <row r="107" spans="1:7" ht="15.75">
      <c r="A107" s="1"/>
      <c r="B107" s="7" t="s">
        <v>11</v>
      </c>
      <c r="C107" s="9"/>
      <c r="D107" s="15"/>
      <c r="E107" s="11" t="s">
        <v>12</v>
      </c>
      <c r="F107" s="26"/>
      <c r="G107" s="34"/>
    </row>
    <row r="108" spans="1:7">
      <c r="A108" s="1"/>
      <c r="B108" s="7"/>
      <c r="C108" s="9"/>
      <c r="D108" s="3"/>
      <c r="E108" s="11"/>
      <c r="F108" s="13"/>
      <c r="G108" s="31"/>
    </row>
  </sheetData>
  <mergeCells count="6">
    <mergeCell ref="A16:B16"/>
    <mergeCell ref="E16:F16"/>
    <mergeCell ref="A7:G7"/>
    <mergeCell ref="A8:G8"/>
    <mergeCell ref="A15:D15"/>
    <mergeCell ref="E15:G1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2021-09-03T16:40:23Z</cp:lastPrinted>
  <dcterms:created xsi:type="dcterms:W3CDTF">2021-03-08T15:18:37Z</dcterms:created>
  <dcterms:modified xsi:type="dcterms:W3CDTF">2021-12-16T14:41:23Z</dcterms:modified>
</cp:coreProperties>
</file>