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91" i="1"/>
  <c r="G87"/>
  <c r="G86"/>
  <c r="G85"/>
  <c r="F89"/>
  <c r="G80"/>
  <c r="G82" s="1"/>
  <c r="G77"/>
  <c r="E77"/>
  <c r="F77"/>
  <c r="G15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14"/>
  <c r="G89"/>
</calcChain>
</file>

<file path=xl/sharedStrings.xml><?xml version="1.0" encoding="utf-8"?>
<sst xmlns="http://schemas.openxmlformats.org/spreadsheetml/2006/main" count="159" uniqueCount="117">
  <si>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</si>
  <si>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</si>
  <si>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</si>
  <si>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</si>
  <si>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</si>
  <si>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</si>
  <si>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</si>
  <si>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</si>
  <si>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</si>
  <si>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</si>
  <si>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</si>
  <si>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SANTA REYES</t>
  </si>
  <si>
    <t>PREPARADO POR :</t>
  </si>
  <si>
    <t>AUTORIZADO POR:</t>
  </si>
  <si>
    <t>Enc de Contabilidad</t>
  </si>
  <si>
    <t xml:space="preserve"> </t>
  </si>
  <si>
    <t>BANCO DE RESERVAS FONDOS</t>
  </si>
  <si>
    <t>BALANCE INICIAL</t>
  </si>
  <si>
    <t>FECHA</t>
  </si>
  <si>
    <t>DOCUMENTO</t>
  </si>
  <si>
    <t>BENEFICIARIO</t>
  </si>
  <si>
    <t>CONCEPTO</t>
  </si>
  <si>
    <t>DEBITOS</t>
  </si>
  <si>
    <t>CREDITOS</t>
  </si>
  <si>
    <t xml:space="preserve">VALOR $ </t>
  </si>
  <si>
    <t>EDESUR DOMINICANA, SA</t>
  </si>
  <si>
    <t>Del 01 al 30   DEL MES DE SEPTIEMBRE   2021</t>
  </si>
  <si>
    <t>ARCHIVO GENERAL DE LA NACIÓN</t>
  </si>
  <si>
    <t>PARA REGISTRAR PAGO POR COMPRA DE TUBOS LED Y BOMBILLOS PARA USO EN ESTA INSTITUCIÓN, SEGÚN LIBRAMIENTO 1440-1</t>
  </si>
  <si>
    <t>PARA REGISTRAR INGRESOS POR FOTOCOÍAS, EMISIÓN DE CERTIFICACIONES Y VENTA DE LIBROS. RECIBOS DESDE 38551 HASTA 38556.</t>
  </si>
  <si>
    <t>PARA REGISTRAR PADO ADICIONAL SUELDO PERSONAL FIJO DE SEPTIEMBRE 2021</t>
  </si>
  <si>
    <t>PAOLO TOSINI</t>
  </si>
  <si>
    <t>PARA REGISTRAR PAGO POR IMPARTIR CURSO SOBRE RESTAURACIÓN E INTERVENCIÓN MANUAL DEL MATERIAL FILMICO EN CUMPLIMIENTO AL PROYECTO °DIGITALIZACIÓN Y DESCRIPCIÓN DE FILMICOS° ENTRE UCLA Y EL AGN, SEGÚN LIBRAMIENTO 1644-1</t>
  </si>
  <si>
    <t>PARA REGISTRAR INGRESOS POR FOTOCOPIAS, EMISIÓN DE CERTIFICACIO Y VENTA DE LIBROS. RECIBOS DESDE 38557 HASTA 38562.</t>
  </si>
  <si>
    <t>PARA REGISTRAR INGRESOS POR FOTOCOPIAS Y EMISIÓN DE CERTIFICACIONES. RECIBOS DESDE 38563 HASTA 38567.</t>
  </si>
  <si>
    <t>CERRAJERIA BÁEZ, SRL</t>
  </si>
  <si>
    <t>PARA REGISTRAR PAGO POR CONTRATACIÓN DE SERVICIOS DE CERRAJERIA PARA ABRIR CAJA FUERTE QUE SE EXTRAVIARÓN LAS COMBINACIONES PERTENECIENTE A ESTE  AGN, SEGÚN LIBRAMIENTO 1661-1</t>
  </si>
  <si>
    <t>COMPAÑÍA DOMINICANA DE TELEFÓNOS, POR A</t>
  </si>
  <si>
    <t>PARA REGISTRAR PAGO POR SERVICIOS DE TELEFÓNO CORRESPONDIENTE AL MES DE SEPTIEMBRE 2021 DE ESTA INSTITUCIÓN, SEGÚN LIBRAMIENTO 1663-1</t>
  </si>
  <si>
    <t>AYUNTAMIENTO DEL DISTRITO NACIONAL</t>
  </si>
  <si>
    <t>PARA REGISTRAR PAGO POR SERVICIOS DERECOGIDA DE DESECHO SOLIDOS  CORRESPONDIENTE AL MES DE OCTUBRE 2021 DE ESTA  INSTITUCIÓN, SEGÚN LIBRAMIENTO 1664-1</t>
  </si>
  <si>
    <t>EDENORTE DOMINICANA, S.A</t>
  </si>
  <si>
    <t>PARA REGISTRAR PAGO POR SERVICIOS DE ENERGÍA ELÉCTRICA EN ARCHIVO REGIONAL SATIAGO, ORRESPONDIENTE AL MES DE SEPTIEMBRE, SEGÚN LIBRAMIENTO 1665-1</t>
  </si>
  <si>
    <t>PARA REGISTRAR INGRESOS POR FOTOCOPIAS Y VENTA DE LIBROS. RECIBOS DESDE 38568 HASTA 38571.</t>
  </si>
  <si>
    <t>INSTITUTO NACIONAL DE AGUAS POTABLES Y ALCANTARRILLADOS (INAPA)</t>
  </si>
  <si>
    <t>PARA REGISTRAR PAGO POR SERVICIOS DE ACUEDUCTOS Y ALCANTARILLADOS DE ESTA INSTITUCIÓN, CORRESPONDIENTES AL MES DE SEPTIEMBRE 2021, SEGÚN LIBRAMIENTO 1675-1</t>
  </si>
  <si>
    <t>INSTITUTO NACIONAL DE AGUAS POTABLES Y ALCANTARILLADOS (INAPA)</t>
  </si>
  <si>
    <t>PARA REGISTRAR PAGO POR SERVICIOS DE ACUEDUCTOS Y ALCANTARILLADOS DE ESTA INSTITUCIÓN, CORRESPONDIENTES AL MES DE OCTUBRE  2021, SEGÚN LIBRAMIENTO 1676-1</t>
  </si>
  <si>
    <t>PARA REGISTRA INGRESOS POR VENTA DE LIBROS Y VENTA DE CD. RECIBOS DESDE 38572 HASTA 38575.</t>
  </si>
  <si>
    <t>PARA REGISTRAR PAGO POR COMPENSACIOÓN DE HORAS EXTRAS DEL MES DE AGOSTO 2021, SEGÚN LIBRAMIENTO 1681-1</t>
  </si>
  <si>
    <t>PARA REGISTRAR PAGO POR PAGO DE VACACIONES NO TOMADA POR EX EMPLEADA  DE ESTA INSTITUCIÓN, SEGÚN LIBRAMIENTO 1683-1</t>
  </si>
  <si>
    <t>PARA REGISTRAR PAGO POR PRESTACIONES LABORALES A EX EMPLEADA  DE ESTA INSTITUCIÓN,  SEGÚN LIBRAMIENTO 1685-1</t>
  </si>
  <si>
    <t>PARA REGISTRAR INGRESOS POR FOTOCOPIAS. RECIBO 38580.</t>
  </si>
  <si>
    <t>PARA REGISTRAR INGRESOS POR EMISIÓN DE CERTIFICACIÓN Y VENTA DE CD. RECIBOS 38581 Y 38582.</t>
  </si>
  <si>
    <t>PARA REGISTRAR PAGO POR SUELDO PERSONAL DE SERVICIOS ESPECIALES  DE ESTA INSTITUCIÓN, CORRESPONDIENTES AL MES DE OCTUBRE 2021, SEGÚN LIBRAMIENTO 1723-1</t>
  </si>
  <si>
    <t>PARA REGISTRAR PAGO POR SUELDO PERSONAL EN PERIODO PROBATORIO EN CARGO DE CARRERA  DE ESTA INSTITUCIÓN, CORRESPONDIENTES AL MES DE OCTUBRE  2021, SEGÚN LIBRAMIENTO 1725-1</t>
  </si>
  <si>
    <t>PARA REGISTRAR PAGO POR SUELDO PERSONAL EN TRAMITE DE PENSIÓN   DE ESTA INSTITUCIÓN, CORRESPONDIENTES AL MES DE OCTUBRE  2021, SEGÚN LIBRAMIENTO 1727-1</t>
  </si>
  <si>
    <t>PARA REGISTRAR PAGO POR COMPENSACIÓN  PERSONAL DE SEGURIDAD  DE ESTA INSTITUCIÓN, CORRESPONDIENTES AL MES DE OCTUBRE  2021, SEGÚN LIBRAMIENTO 1734-1</t>
  </si>
  <si>
    <t>PARA REGISTRAR PAGO POR SUELDO PERSONAL CONTRATADO  DE ESTA INSTITUCIÓN, CORRESPONDIENTES AL MES DE OCTUBRE  2021, SEGÚN LIBRAMIENTO 1736-1</t>
  </si>
  <si>
    <t>PARA REGISTRAR PAGO POR  SUELDO PERSONAL TEMPORAL CORRESPONDIENTE AL MES DE OCTUBRE 2021, SEGÚN LIBRAMIENTO 1739-1</t>
  </si>
  <si>
    <t>PARA REGISTRAR PAGO POR  SUELDO PERSONAL FIJO CORRESPONDIENTE AL MES DE OCTUBRE 2021, SEGÚN LIBRAMIENTO 1741-1</t>
  </si>
  <si>
    <t>DIES TRADING, SRL</t>
  </si>
  <si>
    <t>PARA REGISTRAR PAGO POR ARQUISICIÓNN DE PAQUETES DE CARTAS PARA TERMOHIDRÓGRAFOS DE ETES AGN, SEGÚN LIBRAMIENTO 1646-1</t>
  </si>
  <si>
    <t>POLYSTONES, SRL</t>
  </si>
  <si>
    <t>PARA REGISTRAR PAGO POR ARQUISICIÓNN DE PAQUETES DE TINTAS  PARA TERMOHIDRÓGRAFOS DE ETES AGN, SEGÚN LIBRAMIENTO 1647-1</t>
  </si>
  <si>
    <t>EDITORA EL  NUEVO DIARIO</t>
  </si>
  <si>
    <t>PARA REGISTRAR PAGO POR IMPRESIÓN DE LOS LIBROS GUIA PARA LA ORGANIZACIÓN DE ARCHIVOS, LA MANCHA DEL INGENIOSO HIDALGO, LA COMPIRACIÓN DE LOS ALCARRIZO Y LA EDUCACIÓN ARTÍSTICA EN EL PARADIGMA EDUCATIVO PARA ESTA INSTITUCIÓN, SEGÚN LIBRAMIENTO 1666-1</t>
  </si>
  <si>
    <t>PA CATERING, SRL</t>
  </si>
  <si>
    <t>PARA REGISTRAR PAGO POR ADQUISICIÓN DE SERVICIO DE COMIDAS PARA ACTIVIDAD EN ESTA INSTITUCIÓN, SEGÚN LIBRAMIENTO 1716-1</t>
  </si>
  <si>
    <t>INSTITUTO CULTURAL DOMINICO AMERICANO</t>
  </si>
  <si>
    <t>PARA REGISTRAR PAGO POR DIPLOMADO EN GESTIÓN HUMANA POR COMPETENCIA IMPARTIDO A LAS COLABORADORA OLGA PATRICIA GÓMEZ   Y ADONIA CABRERA DE  ESTA INSTITUCIÓN, SEGÚN LIBRAMIENTO 1743-1</t>
  </si>
  <si>
    <t>BDC SERRALLES, SRL</t>
  </si>
  <si>
    <t>PARA REGISTRAR PAGO POR COMPRA DE GALONES DE ALCOHOL ETÍLICO AL 95% PARA USO DE ESTA  INSTITUCIÓN, SEGÚN LIBRAMIENTO 1650-1</t>
  </si>
  <si>
    <t>EDITORA CORRIPIO, SAS</t>
  </si>
  <si>
    <t>PARA REGISTRAR PAGO POR IMPRESIÓN DE LOS LIBROS HISTORIA DE STO DOM, CRONOLÓGICO DE OFICIOS DE LA SECRETARIA DE ESTADO, EL CORAZÓN DE LA REVUELTA, PINARES A DENTRO, PENSAMIENTO SOCIALES, CARTAS CON HISTORIA PEDRO HENRIQUEZ UREÑA PARA ESTA INSTITUCIÓN, SEGÚN LIBRAMIENTO 1669-1</t>
  </si>
  <si>
    <t>LERMONT ENGINEERTING GROUP, SRL</t>
  </si>
  <si>
    <t>PARA REGISTRAR PAGO POR REPARACIÓN DE DUCTOS DE AIRES ACONDICIONADOS PARA ESTA INTITUCIÓN, SEGÚN LIBRAMIENTO 1686-1</t>
  </si>
  <si>
    <t>BORDA 2, SRL</t>
  </si>
  <si>
    <t>PARA REGISTRAR PAGO POR ADQUISICIÓN DE POLO SHIRT PARA SER UTILIZADO EN LA VIII FERIA DEL LIBRO DE HISTORIA DE ESTA INSTITUCIÓN, SEGÚN LIBRAMIENTO 1696-1</t>
  </si>
  <si>
    <t>F&amp;L COMERCIAL, SRL</t>
  </si>
  <si>
    <t>PARA REGISTRAR PAGO POR ADQUISICIÓN DE PINTURA , THINNER Y SILICÓN PARA USO  ESTA INSTITUCIÓN, SEGÚN LIBRAMIENTO 1757-1</t>
  </si>
  <si>
    <t>PARA REGISTRAR PAGO PERSONAL CON CARACTER EVENTUALCORRESPONDIENTE AL MES DE OCTUBRE 2021, SEGÚN LIBRAMIENTO 1773-1</t>
  </si>
  <si>
    <t>PARA REGISTRAR INGRESOS POR FOTOCOPIAS, EMISIÓN DE CERTIFICACIONES Y VENTA DE LIBROS. RECIBOS DESDE 38583 HASTA 38588.</t>
  </si>
  <si>
    <t>PARA REGISTRAR INGRESOS POR FOTOCOPIAS, EMISIÓN DE CERTIFICACIONES Y COPIA DE IMAGENES EN DVD. RECIBOS DESDE 38589 HASTA 38593.</t>
  </si>
  <si>
    <t>PARA REGISTRAR PAGO DE PERSONAL TEMPORAL FIJO  EN CARGO DE CARRERA DE OCTUBRE 2021, SEGÚN LIBRAMIENTO 1775-1</t>
  </si>
  <si>
    <t>CONSTRUTORA E INGENIERIA JUANCHO, SRL</t>
  </si>
  <si>
    <t>FL BETANCES &amp; ASOCIADOS, SRL</t>
  </si>
  <si>
    <t>PARA REGISTRAR PAGO POR COMPRA DE DISCO DURO EXTERNODE 10TB CON PUERTO USB, CÁMARA WEB C920HD PRO, SCANER DE ESCRITORIO CON RESOLUCIÓN 600 X 600, A 1200 X 1200 PARA SER USADO EN ESTA INSTITUCIÓN, SEGÚN LIBRAMIENTO 1652-1</t>
  </si>
  <si>
    <t>ARIANNA CRISTIANA REYES MARTINEZ</t>
  </si>
  <si>
    <t>PARA REGISTRAR PAGO POR SERVICIOS NOTARIALES BRINDADOS A ESTA INSTITUCIÓN, SEGÚN LIBRAMIENTO 1749-1</t>
  </si>
  <si>
    <t>OCTAMAR SOLUTIONS, SRL.</t>
  </si>
  <si>
    <t>PARA REGISTRAR PAGO POR COMPRA DE RINTURA, THINNER, Y SILICON PARA USO EN  ESTA INSTITUCIÓN, SEGÚN LIBRAMIENTO 1759-1</t>
  </si>
  <si>
    <t>PARA REGISTRAR INGRESOS POR FOTOCOÍAS Y COPIA DE IMAGENES EN DVD. RECIBOS DESDE 38594 HASTA 38596.</t>
  </si>
  <si>
    <t>PARA REGISTRAR INGRESOS POR FOTOCOPIAS, VENTA DE LIBROS Y PAGO POR PROYECTO DE DIGITALIZACIÓN DE EXPEDIENTES. RECIBOS DESDE 38597 HASTA 38599.</t>
  </si>
  <si>
    <t>PARA REGISTRAR  INGRESOS POR DESCUENTOS ESPECIAL DE NOMINAS CORRESPONDIENTE AL MES DE OCTUBRE 2021</t>
  </si>
  <si>
    <t>PARA REGISTRAR INGRESOS POR FOTOCOPIAS, CERTIFICACIONES Y VENTA DE LIBROS. RECIBOS DESDE 38600 HASTA 38604.</t>
  </si>
  <si>
    <t>PARA REGISTRAR PAGO POR SERVICIOS DE ENERGÍA ELÉCTRICA CORRESPONDIENTE AL MES DE SEPTIEMBRE DE ESTA SEDE CENTRAL, HAINA Y SAN JUAN DE LA MAGUANA, SEGÚN LIBRAMIENTO 1662-1</t>
  </si>
  <si>
    <t>PARA REGISTRAR INGRESOS POR EMISIÓN DE CERTIFICACIONES Y VENTA DE LIBROS. RECIBOS DESDE 38605 HASTA 38607.</t>
  </si>
  <si>
    <t>PARA REGISTRAR INGRESOS POR PAGO DE CURSO INTRODUCCIÓN A LA ARCHIVISTICA POR LA TSS</t>
  </si>
  <si>
    <t>ARIANNA CRISTIANA RYES MARTINEZ</t>
  </si>
  <si>
    <t>PARA REGISTRAR PAGO POR SERVICIOS NOTARIALES BRINDADOS A ESTA INSTITUCIÓN, SEGÚN LIBRAMIENTO 1829-1</t>
  </si>
  <si>
    <t>PARA REGISTRAR INGRESOS POR EMISIÓN DE CERTIFICACIONES. RECIBOS 38608 Y 38609.</t>
  </si>
  <si>
    <t>PARA REGISTRAR INGRESOS POR FOTOCOPIAS, VENTA DE LIBRO Y CURSO INT. A LA ARCHIVISTICA. RECIBOS DESDE 38610 HASTA 38613.</t>
  </si>
  <si>
    <t>PARA REGISTRAR INGRESOS POR DEVOLUCIÓN POR SUBCIDIO DE MATERNIDAD MAYO 2021</t>
  </si>
  <si>
    <t>PARA REGISTRAR INGRESOS PRO FOTOCOPIAS, VENTA DE LIBROS Y COPIA DE IMAGENES EN DVD. RECIBOS DESDE 38614 HASTA 38617.</t>
  </si>
  <si>
    <t>ST TROPEZ SEAFOOD AND GRILL, SRL</t>
  </si>
  <si>
    <t>PARA REGISTRAR PAGO POR ADQUISICIÓN DE ALMUERZO YCENA PARA EMPLEADO DE ESTA INSTITUCIÓN, EN EL MES DE AGOSTO 2021, SEGÚN LIBRAMIENTO 1719-1</t>
  </si>
  <si>
    <t>PARA REGISTRAR INGRESOS POR EMISIÓN DE CERTIFICACIONES, COPIA DE IMAGENES EN DVD Y PROYECTO DE RESTAURACIÓN DE LIBROS. RECIBOS DESDE 38618 HASTA 38621.</t>
  </si>
  <si>
    <t>PARA REGISTRAR INGRESOS POR EMISIÓN DE CERTIFICACIONES. RECIBOS 38622 Y 38623.</t>
  </si>
  <si>
    <t>ALBEB, SRL</t>
  </si>
  <si>
    <t>PARA REGISTRAR PAGO POR COMPRA DE CAFÉ MOLIDO PARA CONSUMO DE ESTA INSTITUCIÓN, SEGÚN LIBRAMIENTO 1714-1</t>
  </si>
  <si>
    <t>PARA REGISTRAR MOVIMIENTO DE CUENTA POR PAGAR AL 11 DE OCTUBRE 2021, SEGÚN LIBRAMIENTO NO. ANEXO 1023-1 ,1080,1083, 1121, 1127,1130,1157,1159,1163,1165,1168,1172,1174,1179,1286,1334,1336,1339,1370,1372,1387,1427,1435,1506,1523,1566,1568,1570,1572,1573,1581,1608,1617 Y 1626 .</t>
  </si>
  <si>
    <t>PARA REGISTRAR GASTOS FINACIEROS DEL MES DE OCTUBRE 2021, SEGÚN AÉXO</t>
  </si>
  <si>
    <t>MIGUEL BILFREDO MORENO TEJEDA</t>
  </si>
  <si>
    <t>REPOSICIÓN DE CAJA CHICA CORRESPONDIENTE A LOS RECIBOS DESDE 15203 HASTA 15214, DE FECHAS 12/08/2021 AL 08/10/2021, SEGÚN DOCUMENTOS ANÉXOS.</t>
  </si>
  <si>
    <t>COMPAÑÍA DE SERVICIOS INDUSTRIALES NIN, SRL</t>
  </si>
  <si>
    <t>PAGO POR TRANSPORTE DE DESECHOS SÓLIDOS EN EL ARCHIVO INTERMEDIO HAINA.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</si>
</sst>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########0"/>
    <numFmt numFmtId="166" formatCode="###,###,##0.00"/>
    <numFmt numFmtId="167" formatCode="_-* #,##0_-;\-* #,##0_-;_-* &quot;-&quot;??_-;_-@_-"/>
  </numFmts>
  <fonts count="2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4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8"/>
      <name val="Arial"/>
      <family val="2"/>
    </font>
    <font>
      <b/>
      <sz val="10"/>
      <name val="Courier New"/>
      <family val="3"/>
    </font>
    <font>
      <b/>
      <sz val="12"/>
      <name val="Courier New"/>
      <family val="3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1"/>
      <name val="Arial"/>
      <family val="2"/>
    </font>
    <font>
      <sz val="9"/>
      <color indexed="8"/>
      <name val="Calibri"/>
      <charset val="1"/>
    </font>
    <font>
      <sz val="8"/>
      <color indexed="8"/>
      <name val="Calibri"/>
      <charset val="1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/>
    </xf>
    <xf numFmtId="0" fontId="9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164" fontId="10" fillId="0" borderId="0" xfId="2" applyFont="1" applyFill="1" applyBorder="1" applyAlignment="1">
      <alignment horizontal="right" vertical="top" wrapText="1"/>
    </xf>
    <xf numFmtId="0" fontId="1" fillId="0" borderId="0" xfId="1" applyFill="1" applyBorder="1" applyAlignment="1">
      <alignment vertical="top" wrapText="1"/>
    </xf>
    <xf numFmtId="0" fontId="7" fillId="3" borderId="3" xfId="1" applyFont="1" applyFill="1" applyBorder="1" applyAlignment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9" fillId="0" borderId="8" xfId="1" applyNumberFormat="1" applyFont="1" applyFill="1" applyBorder="1" applyAlignment="1" applyProtection="1">
      <alignment horizontal="left" vertical="top" wrapText="1"/>
    </xf>
    <xf numFmtId="14" fontId="14" fillId="0" borderId="7" xfId="1" applyNumberFormat="1" applyFont="1" applyFill="1" applyBorder="1" applyAlignment="1" applyProtection="1">
      <alignment horizontal="left" vertical="top"/>
    </xf>
    <xf numFmtId="165" fontId="14" fillId="0" borderId="7" xfId="1" applyNumberFormat="1" applyFont="1" applyFill="1" applyBorder="1" applyAlignment="1" applyProtection="1">
      <alignment horizontal="left" vertical="top"/>
    </xf>
    <xf numFmtId="167" fontId="10" fillId="0" borderId="8" xfId="2" applyNumberFormat="1" applyFont="1" applyFill="1" applyBorder="1" applyAlignment="1">
      <alignment horizontal="right" vertical="center"/>
    </xf>
    <xf numFmtId="167" fontId="10" fillId="0" borderId="8" xfId="2" applyNumberFormat="1" applyFont="1" applyFill="1" applyBorder="1" applyAlignment="1">
      <alignment horizontal="right" vertical="top"/>
    </xf>
    <xf numFmtId="14" fontId="14" fillId="0" borderId="0" xfId="1" applyNumberFormat="1" applyFont="1" applyFill="1" applyBorder="1" applyAlignment="1" applyProtection="1">
      <alignment horizontal="left" vertical="top"/>
    </xf>
    <xf numFmtId="165" fontId="14" fillId="0" borderId="0" xfId="1" applyNumberFormat="1" applyFont="1" applyFill="1" applyBorder="1" applyAlignment="1" applyProtection="1">
      <alignment horizontal="left" vertical="top"/>
    </xf>
    <xf numFmtId="167" fontId="10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43" fontId="12" fillId="3" borderId="5" xfId="4" applyFont="1" applyFill="1" applyBorder="1" applyAlignment="1">
      <alignment horizontal="right" vertical="center" wrapText="1"/>
    </xf>
    <xf numFmtId="43" fontId="15" fillId="0" borderId="10" xfId="4" applyFont="1" applyFill="1" applyBorder="1" applyAlignment="1">
      <alignment horizontal="right" vertical="center" shrinkToFit="1"/>
    </xf>
    <xf numFmtId="43" fontId="11" fillId="0" borderId="0" xfId="4" applyFont="1" applyFill="1" applyBorder="1" applyAlignment="1">
      <alignment horizontal="right" vertical="center" shrinkToFit="1"/>
    </xf>
    <xf numFmtId="43" fontId="1" fillId="0" borderId="0" xfId="4" applyFont="1" applyFill="1" applyBorder="1" applyAlignment="1">
      <alignment horizontal="left" vertical="top"/>
    </xf>
    <xf numFmtId="43" fontId="0" fillId="0" borderId="0" xfId="4" applyFont="1"/>
    <xf numFmtId="0" fontId="3" fillId="0" borderId="0" xfId="1" applyNumberFormat="1" applyFont="1" applyFill="1" applyBorder="1" applyAlignment="1" applyProtection="1">
      <alignment horizontal="left" vertical="center" wrapText="1"/>
    </xf>
    <xf numFmtId="43" fontId="15" fillId="0" borderId="0" xfId="4" applyFont="1" applyFill="1" applyBorder="1" applyAlignment="1">
      <alignment horizontal="right" vertical="center" shrinkToFit="1"/>
    </xf>
    <xf numFmtId="0" fontId="9" fillId="3" borderId="1" xfId="1" applyFont="1" applyFill="1" applyBorder="1" applyAlignment="1">
      <alignment horizontal="center" vertical="center" wrapText="1"/>
    </xf>
    <xf numFmtId="43" fontId="9" fillId="3" borderId="2" xfId="4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43" fontId="2" fillId="0" borderId="3" xfId="4" applyFont="1" applyFill="1" applyBorder="1" applyAlignment="1">
      <alignment horizontal="right" vertical="center" wrapText="1" shrinkToFit="1"/>
    </xf>
    <xf numFmtId="43" fontId="0" fillId="0" borderId="0" xfId="0" applyNumberFormat="1"/>
    <xf numFmtId="0" fontId="17" fillId="0" borderId="0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left"/>
    </xf>
    <xf numFmtId="0" fontId="19" fillId="0" borderId="3" xfId="0" applyNumberFormat="1" applyFont="1" applyFill="1" applyBorder="1" applyAlignment="1" applyProtection="1"/>
    <xf numFmtId="166" fontId="18" fillId="0" borderId="3" xfId="0" applyNumberFormat="1" applyFont="1" applyFill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0" fontId="12" fillId="0" borderId="3" xfId="0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>
      <alignment horizontal="center" vertical="center"/>
    </xf>
    <xf numFmtId="0" fontId="0" fillId="0" borderId="0" xfId="0" applyNumberFormat="1" applyBorder="1"/>
    <xf numFmtId="0" fontId="21" fillId="0" borderId="8" xfId="0" applyNumberFormat="1" applyFont="1" applyFill="1" applyBorder="1" applyAlignment="1" applyProtection="1">
      <alignment horizontal="left"/>
    </xf>
    <xf numFmtId="0" fontId="21" fillId="0" borderId="8" xfId="0" applyNumberFormat="1" applyFont="1" applyFill="1" applyBorder="1" applyAlignment="1" applyProtection="1">
      <alignment horizontal="left" wrapText="1"/>
    </xf>
    <xf numFmtId="0" fontId="21" fillId="0" borderId="13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/>
    <xf numFmtId="0" fontId="9" fillId="0" borderId="3" xfId="1" applyNumberFormat="1" applyFont="1" applyFill="1" applyBorder="1" applyAlignment="1" applyProtection="1">
      <alignment horizontal="left" vertical="top" wrapText="1"/>
    </xf>
    <xf numFmtId="43" fontId="18" fillId="0" borderId="3" xfId="4" applyFont="1" applyFill="1" applyBorder="1" applyAlignment="1" applyProtection="1">
      <alignment horizontal="right"/>
    </xf>
    <xf numFmtId="0" fontId="9" fillId="0" borderId="6" xfId="1" applyNumberFormat="1" applyFont="1" applyFill="1" applyBorder="1" applyAlignment="1" applyProtection="1">
      <alignment horizontal="left" vertical="top" wrapText="1"/>
    </xf>
    <xf numFmtId="166" fontId="18" fillId="0" borderId="12" xfId="0" applyNumberFormat="1" applyFont="1" applyFill="1" applyBorder="1" applyAlignment="1" applyProtection="1">
      <alignment horizontal="right"/>
    </xf>
    <xf numFmtId="166" fontId="12" fillId="0" borderId="12" xfId="0" applyNumberFormat="1" applyFont="1" applyFill="1" applyBorder="1" applyAlignment="1" applyProtection="1">
      <alignment horizontal="right"/>
    </xf>
    <xf numFmtId="43" fontId="18" fillId="0" borderId="12" xfId="4" applyFont="1" applyFill="1" applyBorder="1" applyAlignment="1" applyProtection="1">
      <alignment horizontal="right"/>
    </xf>
    <xf numFmtId="14" fontId="22" fillId="0" borderId="0" xfId="0" applyNumberFormat="1" applyFont="1" applyAlignment="1">
      <alignment horizontal="left" vertical="top"/>
    </xf>
    <xf numFmtId="1" fontId="22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left" vertical="top"/>
    </xf>
    <xf numFmtId="4" fontId="22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4" fontId="22" fillId="0" borderId="3" xfId="0" applyNumberFormat="1" applyFont="1" applyBorder="1" applyAlignment="1">
      <alignment horizontal="left" vertical="top"/>
    </xf>
    <xf numFmtId="1" fontId="22" fillId="0" borderId="3" xfId="0" applyNumberFormat="1" applyFont="1" applyBorder="1" applyAlignment="1">
      <alignment horizontal="left" vertical="top"/>
    </xf>
    <xf numFmtId="0" fontId="22" fillId="0" borderId="3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 wrapText="1"/>
    </xf>
    <xf numFmtId="4" fontId="22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vertical="top"/>
    </xf>
    <xf numFmtId="0" fontId="7" fillId="3" borderId="3" xfId="1" applyFont="1" applyFill="1" applyBorder="1" applyAlignment="1">
      <alignment horizontal="center" vertical="center" wrapText="1"/>
    </xf>
    <xf numFmtId="0" fontId="9" fillId="0" borderId="19" xfId="1" applyNumberFormat="1" applyFont="1" applyFill="1" applyBorder="1" applyAlignment="1" applyProtection="1">
      <alignment horizontal="left" vertical="top" wrapText="1"/>
    </xf>
    <xf numFmtId="0" fontId="0" fillId="0" borderId="7" xfId="0" applyBorder="1"/>
    <xf numFmtId="0" fontId="0" fillId="0" borderId="8" xfId="0" applyBorder="1"/>
    <xf numFmtId="43" fontId="24" fillId="0" borderId="13" xfId="4" applyFont="1" applyBorder="1"/>
    <xf numFmtId="1" fontId="25" fillId="0" borderId="3" xfId="0" applyNumberFormat="1" applyFont="1" applyBorder="1" applyAlignment="1">
      <alignment horizontal="left" vertical="top"/>
    </xf>
    <xf numFmtId="0" fontId="26" fillId="0" borderId="3" xfId="0" applyFont="1" applyBorder="1" applyAlignment="1">
      <alignment vertical="top" wrapText="1" readingOrder="1"/>
    </xf>
    <xf numFmtId="4" fontId="25" fillId="0" borderId="3" xfId="0" applyNumberFormat="1" applyFont="1" applyBorder="1" applyAlignment="1">
      <alignment horizontal="right" vertical="top"/>
    </xf>
    <xf numFmtId="0" fontId="26" fillId="0" borderId="3" xfId="0" applyFont="1" applyBorder="1" applyAlignment="1">
      <alignment horizontal="left" vertical="top" wrapText="1" readingOrder="1"/>
    </xf>
    <xf numFmtId="4" fontId="25" fillId="0" borderId="0" xfId="0" applyNumberFormat="1" applyFont="1" applyAlignment="1">
      <alignment horizontal="right" vertical="top"/>
    </xf>
    <xf numFmtId="0" fontId="25" fillId="0" borderId="3" xfId="0" applyFont="1" applyBorder="1" applyAlignment="1">
      <alignment horizontal="left" vertical="top" wrapText="1"/>
    </xf>
    <xf numFmtId="39" fontId="25" fillId="0" borderId="3" xfId="0" applyNumberFormat="1" applyFont="1" applyBorder="1" applyAlignment="1">
      <alignment horizontal="right" vertical="top"/>
    </xf>
    <xf numFmtId="39" fontId="25" fillId="0" borderId="0" xfId="0" applyNumberFormat="1" applyFont="1" applyAlignment="1">
      <alignment horizontal="right" vertical="top"/>
    </xf>
    <xf numFmtId="14" fontId="5" fillId="2" borderId="0" xfId="1" applyNumberFormat="1" applyFont="1" applyFill="1" applyBorder="1" applyAlignment="1">
      <alignment horizontal="center" vertical="center"/>
    </xf>
    <xf numFmtId="14" fontId="21" fillId="0" borderId="7" xfId="0" applyNumberFormat="1" applyFont="1" applyFill="1" applyBorder="1" applyAlignment="1" applyProtection="1">
      <alignment horizontal="left"/>
    </xf>
    <xf numFmtId="14" fontId="9" fillId="3" borderId="11" xfId="1" applyNumberFormat="1" applyFont="1" applyFill="1" applyBorder="1" applyAlignment="1">
      <alignment horizontal="center" vertical="center" wrapText="1"/>
    </xf>
    <xf numFmtId="14" fontId="25" fillId="0" borderId="3" xfId="0" applyNumberFormat="1" applyFont="1" applyBorder="1" applyAlignment="1">
      <alignment horizontal="left" vertical="top"/>
    </xf>
    <xf numFmtId="14" fontId="17" fillId="0" borderId="0" xfId="0" applyNumberFormat="1" applyFont="1" applyFill="1" applyBorder="1" applyAlignment="1" applyProtection="1"/>
    <xf numFmtId="14" fontId="19" fillId="0" borderId="3" xfId="0" applyNumberFormat="1" applyFont="1" applyFill="1" applyBorder="1" applyAlignment="1" applyProtection="1"/>
    <xf numFmtId="14" fontId="19" fillId="0" borderId="12" xfId="0" applyNumberFormat="1" applyFont="1" applyFill="1" applyBorder="1" applyAlignment="1" applyProtection="1"/>
    <xf numFmtId="14" fontId="2" fillId="0" borderId="0" xfId="1" applyNumberFormat="1" applyFont="1" applyFill="1" applyBorder="1" applyAlignment="1">
      <alignment horizontal="left" vertical="top" shrinkToFit="1"/>
    </xf>
    <xf numFmtId="14" fontId="0" fillId="0" borderId="0" xfId="0" applyNumberFormat="1"/>
    <xf numFmtId="14" fontId="1" fillId="0" borderId="0" xfId="1" applyNumberFormat="1" applyFill="1" applyBorder="1" applyAlignment="1">
      <alignment horizontal="left" vertical="top"/>
    </xf>
    <xf numFmtId="0" fontId="5" fillId="2" borderId="0" xfId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top" wrapText="1"/>
    </xf>
    <xf numFmtId="0" fontId="17" fillId="0" borderId="0" xfId="0" applyNumberFormat="1" applyFont="1" applyFill="1" applyBorder="1" applyAlignment="1" applyProtection="1">
      <alignment wrapText="1"/>
    </xf>
    <xf numFmtId="0" fontId="20" fillId="0" borderId="3" xfId="0" applyNumberFormat="1" applyFont="1" applyFill="1" applyBorder="1" applyAlignment="1" applyProtection="1">
      <alignment wrapText="1"/>
    </xf>
    <xf numFmtId="0" fontId="19" fillId="0" borderId="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7" fillId="0" borderId="0" xfId="0" applyFont="1" applyAlignment="1">
      <alignment horizontal="left" vertical="top" wrapText="1" readingOrder="1"/>
    </xf>
    <xf numFmtId="0" fontId="27" fillId="0" borderId="3" xfId="0" applyFont="1" applyBorder="1" applyAlignment="1">
      <alignment horizontal="left" vertical="top" wrapText="1" readingOrder="1"/>
    </xf>
    <xf numFmtId="43" fontId="0" fillId="0" borderId="3" xfId="4" applyFont="1" applyBorder="1"/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</xdr:rowOff>
    </xdr:from>
    <xdr:to>
      <xdr:col>5</xdr:col>
      <xdr:colOff>142875</xdr:colOff>
      <xdr:row>5</xdr:row>
      <xdr:rowOff>133350</xdr:rowOff>
    </xdr:to>
    <xdr:pic>
      <xdr:nvPicPr>
        <xdr:cNvPr id="2" name="1 Imagen" descr="Logo del AGN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" y="9525"/>
          <a:ext cx="5438775" cy="1076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2085975</xdr:colOff>
      <xdr:row>91</xdr:row>
      <xdr:rowOff>190500</xdr:rowOff>
    </xdr:from>
    <xdr:to>
      <xdr:col>6</xdr:col>
      <xdr:colOff>466725</xdr:colOff>
      <xdr:row>96</xdr:row>
      <xdr:rowOff>161925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5562600" y="36147375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876300</xdr:colOff>
      <xdr:row>91</xdr:row>
      <xdr:rowOff>114300</xdr:rowOff>
    </xdr:from>
    <xdr:to>
      <xdr:col>2</xdr:col>
      <xdr:colOff>1190625</xdr:colOff>
      <xdr:row>95</xdr:row>
      <xdr:rowOff>185799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876300" y="36071175"/>
          <a:ext cx="1905000" cy="890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99"/>
  <sheetViews>
    <sheetView tabSelected="1" topLeftCell="A73" workbookViewId="0">
      <selection activeCell="D97" sqref="D97"/>
    </sheetView>
  </sheetViews>
  <sheetFormatPr baseColWidth="10" defaultRowHeight="15"/>
  <cols>
    <col min="1" max="1" width="13.28515625" style="89" customWidth="1"/>
    <col min="2" max="2" width="10.5703125" customWidth="1"/>
    <col min="3" max="3" width="28.28515625" style="26" customWidth="1"/>
    <col min="4" max="4" width="38.5703125" style="26" customWidth="1"/>
    <col min="5" max="6" width="12.5703125" customWidth="1"/>
    <col min="7" max="7" width="22.140625" style="31" customWidth="1"/>
    <col min="9" max="9" width="20.140625" customWidth="1"/>
  </cols>
  <sheetData>
    <row r="7" spans="1:9" ht="18">
      <c r="A7" s="102" t="s">
        <v>0</v>
      </c>
      <c r="B7" s="102"/>
      <c r="C7" s="102"/>
      <c r="D7" s="102"/>
      <c r="E7" s="102"/>
      <c r="F7" s="102"/>
      <c r="G7" s="102"/>
    </row>
    <row r="8" spans="1:9" ht="18">
      <c r="A8" s="103" t="s">
        <v>26</v>
      </c>
      <c r="B8" s="103"/>
      <c r="C8" s="103"/>
      <c r="D8" s="103"/>
      <c r="E8" s="103"/>
      <c r="F8" s="103"/>
      <c r="G8" s="103"/>
    </row>
    <row r="9" spans="1:9" ht="18.75" thickBot="1">
      <c r="A9" s="81"/>
      <c r="B9" s="45"/>
      <c r="C9" s="91"/>
      <c r="D9" s="45"/>
      <c r="E9" s="45"/>
      <c r="F9" s="45"/>
      <c r="G9" s="45"/>
    </row>
    <row r="10" spans="1:9" s="46" customFormat="1" ht="15.75" thickBot="1">
      <c r="A10" s="82" t="s">
        <v>18</v>
      </c>
      <c r="B10" s="47" t="s">
        <v>19</v>
      </c>
      <c r="C10" s="48" t="s">
        <v>20</v>
      </c>
      <c r="D10" s="48" t="s">
        <v>21</v>
      </c>
      <c r="E10" s="47" t="s">
        <v>22</v>
      </c>
      <c r="F10" s="47" t="s">
        <v>23</v>
      </c>
      <c r="G10" s="49" t="s">
        <v>24</v>
      </c>
    </row>
    <row r="11" spans="1:9" ht="16.5">
      <c r="A11" s="104" t="s">
        <v>1</v>
      </c>
      <c r="B11" s="105"/>
      <c r="C11" s="105"/>
      <c r="D11" s="106"/>
      <c r="E11" s="107"/>
      <c r="F11" s="105"/>
      <c r="G11" s="108"/>
    </row>
    <row r="12" spans="1:9" ht="16.5">
      <c r="A12" s="100"/>
      <c r="B12" s="101"/>
      <c r="C12" s="68"/>
      <c r="D12" s="13"/>
      <c r="E12" s="101" t="s">
        <v>2</v>
      </c>
      <c r="F12" s="101"/>
      <c r="G12" s="27">
        <v>168906398.22</v>
      </c>
      <c r="I12" s="80">
        <v>168906398.22</v>
      </c>
    </row>
    <row r="13" spans="1:9" ht="45">
      <c r="A13" s="83" t="s">
        <v>3</v>
      </c>
      <c r="B13" s="34" t="s">
        <v>4</v>
      </c>
      <c r="C13" s="34" t="s">
        <v>5</v>
      </c>
      <c r="D13" s="36" t="s">
        <v>6</v>
      </c>
      <c r="E13" s="34" t="s">
        <v>7</v>
      </c>
      <c r="F13" s="34" t="s">
        <v>8</v>
      </c>
      <c r="G13" s="35" t="s">
        <v>9</v>
      </c>
    </row>
    <row r="14" spans="1:9" ht="33.75">
      <c r="A14" s="84">
        <v>44473</v>
      </c>
      <c r="B14" s="73">
        <v>37</v>
      </c>
      <c r="C14" s="78" t="s">
        <v>27</v>
      </c>
      <c r="D14" s="74" t="s">
        <v>29</v>
      </c>
      <c r="E14" s="75">
        <v>3230</v>
      </c>
      <c r="F14" s="67"/>
      <c r="G14" s="37">
        <f>+G12+E14-F14</f>
        <v>168909628.22</v>
      </c>
    </row>
    <row r="15" spans="1:9" ht="22.5">
      <c r="A15" s="84">
        <v>44473</v>
      </c>
      <c r="B15" s="73">
        <v>202110001</v>
      </c>
      <c r="C15" s="78" t="s">
        <v>27</v>
      </c>
      <c r="D15" s="74" t="s">
        <v>30</v>
      </c>
      <c r="E15" s="67"/>
      <c r="F15" s="75">
        <v>16147.6</v>
      </c>
      <c r="G15" s="37">
        <f>+G14+E15-F15</f>
        <v>168893480.62</v>
      </c>
    </row>
    <row r="16" spans="1:9" ht="56.25">
      <c r="A16" s="84">
        <v>44473</v>
      </c>
      <c r="B16" s="73">
        <v>202110002</v>
      </c>
      <c r="C16" s="78" t="s">
        <v>31</v>
      </c>
      <c r="D16" s="74" t="s">
        <v>32</v>
      </c>
      <c r="E16" s="67"/>
      <c r="F16" s="75">
        <v>140543.26</v>
      </c>
      <c r="G16" s="37">
        <f>+G15+E16-F16</f>
        <v>168752937.36000001</v>
      </c>
    </row>
    <row r="17" spans="1:7" ht="33.75">
      <c r="A17" s="84">
        <v>44474</v>
      </c>
      <c r="B17" s="73">
        <v>38</v>
      </c>
      <c r="C17" s="78" t="s">
        <v>27</v>
      </c>
      <c r="D17" s="76" t="s">
        <v>33</v>
      </c>
      <c r="E17" s="75">
        <v>1885</v>
      </c>
      <c r="F17" s="67"/>
      <c r="G17" s="37">
        <f t="shared" ref="G17:G71" si="0">+G16+E17-F17</f>
        <v>168754822.36000001</v>
      </c>
    </row>
    <row r="18" spans="1:7" ht="33.75">
      <c r="A18" s="84">
        <v>44475</v>
      </c>
      <c r="B18" s="73">
        <v>39</v>
      </c>
      <c r="C18" s="78" t="s">
        <v>27</v>
      </c>
      <c r="D18" s="76" t="s">
        <v>34</v>
      </c>
      <c r="E18" s="75">
        <v>323</v>
      </c>
      <c r="F18" s="67"/>
      <c r="G18" s="37">
        <f t="shared" si="0"/>
        <v>168755145.36000001</v>
      </c>
    </row>
    <row r="19" spans="1:7" ht="45">
      <c r="A19" s="84">
        <v>44475</v>
      </c>
      <c r="B19" s="73">
        <v>202110003</v>
      </c>
      <c r="C19" s="78" t="s">
        <v>35</v>
      </c>
      <c r="D19" s="76" t="s">
        <v>36</v>
      </c>
      <c r="E19" s="67"/>
      <c r="F19" s="75">
        <v>30090</v>
      </c>
      <c r="G19" s="37">
        <f t="shared" si="0"/>
        <v>168725055.36000001</v>
      </c>
    </row>
    <row r="20" spans="1:7" ht="33.75">
      <c r="A20" s="84">
        <v>44475</v>
      </c>
      <c r="B20" s="73">
        <v>202110005</v>
      </c>
      <c r="C20" s="78" t="s">
        <v>37</v>
      </c>
      <c r="D20" s="76" t="s">
        <v>38</v>
      </c>
      <c r="E20" s="61"/>
      <c r="F20" s="77">
        <v>168900.64</v>
      </c>
      <c r="G20" s="37">
        <f t="shared" si="0"/>
        <v>168556154.72000003</v>
      </c>
    </row>
    <row r="21" spans="1:7" ht="45">
      <c r="A21" s="84">
        <v>44475</v>
      </c>
      <c r="B21" s="73">
        <v>202110006</v>
      </c>
      <c r="C21" s="78" t="s">
        <v>39</v>
      </c>
      <c r="D21" s="76" t="s">
        <v>40</v>
      </c>
      <c r="E21" s="67"/>
      <c r="F21" s="75">
        <v>10000</v>
      </c>
      <c r="G21" s="37">
        <f t="shared" si="0"/>
        <v>168546154.72000003</v>
      </c>
    </row>
    <row r="22" spans="1:7" ht="45">
      <c r="A22" s="84">
        <v>44475</v>
      </c>
      <c r="B22" s="73">
        <v>202110007</v>
      </c>
      <c r="C22" s="78" t="s">
        <v>41</v>
      </c>
      <c r="D22" s="76" t="s">
        <v>42</v>
      </c>
      <c r="E22" s="67"/>
      <c r="F22" s="75">
        <v>137.66999999999999</v>
      </c>
      <c r="G22" s="37">
        <f t="shared" si="0"/>
        <v>168546017.05000004</v>
      </c>
    </row>
    <row r="23" spans="1:7" ht="22.5">
      <c r="A23" s="84">
        <v>44476</v>
      </c>
      <c r="B23" s="73">
        <v>40</v>
      </c>
      <c r="C23" s="78" t="s">
        <v>27</v>
      </c>
      <c r="D23" s="76" t="s">
        <v>43</v>
      </c>
      <c r="E23" s="75">
        <v>1573</v>
      </c>
      <c r="F23" s="67"/>
      <c r="G23" s="37">
        <f t="shared" si="0"/>
        <v>168547590.05000004</v>
      </c>
    </row>
    <row r="24" spans="1:7" ht="45">
      <c r="A24" s="84">
        <v>44476</v>
      </c>
      <c r="B24" s="73">
        <v>202110008</v>
      </c>
      <c r="C24" s="78" t="s">
        <v>44</v>
      </c>
      <c r="D24" s="76" t="s">
        <v>45</v>
      </c>
      <c r="E24" s="67"/>
      <c r="F24" s="75">
        <v>1613</v>
      </c>
      <c r="G24" s="37">
        <f t="shared" si="0"/>
        <v>168545977.05000004</v>
      </c>
    </row>
    <row r="25" spans="1:7" ht="45">
      <c r="A25" s="84">
        <v>44476</v>
      </c>
      <c r="B25" s="73">
        <v>202110009</v>
      </c>
      <c r="C25" s="78" t="s">
        <v>46</v>
      </c>
      <c r="D25" s="76" t="s">
        <v>47</v>
      </c>
      <c r="E25" s="67"/>
      <c r="F25" s="75">
        <v>1613</v>
      </c>
      <c r="G25" s="37">
        <f t="shared" si="0"/>
        <v>168544364.05000004</v>
      </c>
    </row>
    <row r="26" spans="1:7" ht="22.5">
      <c r="A26" s="84">
        <v>44477</v>
      </c>
      <c r="B26" s="73">
        <v>41</v>
      </c>
      <c r="C26" s="78" t="s">
        <v>27</v>
      </c>
      <c r="D26" s="76" t="s">
        <v>48</v>
      </c>
      <c r="E26" s="75">
        <v>1480</v>
      </c>
      <c r="F26" s="67"/>
      <c r="G26" s="37">
        <f t="shared" si="0"/>
        <v>168545844.05000004</v>
      </c>
    </row>
    <row r="27" spans="1:7" ht="33.75">
      <c r="A27" s="84">
        <v>44477</v>
      </c>
      <c r="B27" s="73">
        <v>202110010</v>
      </c>
      <c r="C27" s="78" t="s">
        <v>27</v>
      </c>
      <c r="D27" s="76" t="s">
        <v>49</v>
      </c>
      <c r="E27" s="67"/>
      <c r="F27" s="75">
        <v>15899.41</v>
      </c>
      <c r="G27" s="37">
        <f t="shared" si="0"/>
        <v>168529944.64000005</v>
      </c>
    </row>
    <row r="28" spans="1:7" ht="33.75">
      <c r="A28" s="84">
        <v>44477</v>
      </c>
      <c r="B28" s="73">
        <v>202110011</v>
      </c>
      <c r="C28" s="78" t="s">
        <v>27</v>
      </c>
      <c r="D28" s="76" t="s">
        <v>50</v>
      </c>
      <c r="E28" s="67"/>
      <c r="F28" s="75">
        <v>51718.97</v>
      </c>
      <c r="G28" s="37">
        <f t="shared" si="0"/>
        <v>168478225.67000005</v>
      </c>
    </row>
    <row r="29" spans="1:7" ht="33.75">
      <c r="A29" s="84">
        <v>44477</v>
      </c>
      <c r="B29" s="73">
        <v>202110012</v>
      </c>
      <c r="C29" s="78" t="s">
        <v>27</v>
      </c>
      <c r="D29" s="76" t="s">
        <v>51</v>
      </c>
      <c r="E29" s="67"/>
      <c r="F29" s="75">
        <v>132300</v>
      </c>
      <c r="G29" s="37">
        <f t="shared" si="0"/>
        <v>168345925.67000005</v>
      </c>
    </row>
    <row r="30" spans="1:7" ht="22.5">
      <c r="A30" s="84">
        <v>44481</v>
      </c>
      <c r="B30" s="73">
        <v>42</v>
      </c>
      <c r="C30" s="78" t="s">
        <v>27</v>
      </c>
      <c r="D30" s="76" t="s">
        <v>52</v>
      </c>
      <c r="E30" s="75">
        <v>30</v>
      </c>
      <c r="F30" s="67"/>
      <c r="G30" s="37">
        <f t="shared" si="0"/>
        <v>168345955.67000005</v>
      </c>
    </row>
    <row r="31" spans="1:7" ht="22.5">
      <c r="A31" s="84">
        <v>44482</v>
      </c>
      <c r="B31" s="73">
        <v>43</v>
      </c>
      <c r="C31" s="78" t="s">
        <v>27</v>
      </c>
      <c r="D31" s="76" t="s">
        <v>53</v>
      </c>
      <c r="E31" s="75">
        <v>205</v>
      </c>
      <c r="F31" s="67"/>
      <c r="G31" s="37">
        <f t="shared" si="0"/>
        <v>168346160.67000005</v>
      </c>
    </row>
    <row r="32" spans="1:7" ht="45">
      <c r="A32" s="84">
        <v>44482</v>
      </c>
      <c r="B32" s="73">
        <v>202110013</v>
      </c>
      <c r="C32" s="78" t="s">
        <v>27</v>
      </c>
      <c r="D32" s="76" t="s">
        <v>54</v>
      </c>
      <c r="E32" s="67"/>
      <c r="F32" s="75">
        <v>45000</v>
      </c>
      <c r="G32" s="37">
        <f t="shared" si="0"/>
        <v>168301160.67000005</v>
      </c>
    </row>
    <row r="33" spans="1:7" ht="45">
      <c r="A33" s="84">
        <v>44482</v>
      </c>
      <c r="B33" s="73">
        <v>202110014</v>
      </c>
      <c r="C33" s="78" t="s">
        <v>27</v>
      </c>
      <c r="D33" s="76" t="s">
        <v>55</v>
      </c>
      <c r="E33" s="67"/>
      <c r="F33" s="75">
        <v>30263.63</v>
      </c>
      <c r="G33" s="37">
        <f t="shared" si="0"/>
        <v>168270897.04000005</v>
      </c>
    </row>
    <row r="34" spans="1:7" ht="45">
      <c r="A34" s="84">
        <v>44482</v>
      </c>
      <c r="B34" s="73">
        <v>202110015</v>
      </c>
      <c r="C34" s="78" t="s">
        <v>27</v>
      </c>
      <c r="D34" s="76" t="s">
        <v>56</v>
      </c>
      <c r="E34" s="67"/>
      <c r="F34" s="75">
        <v>31430.16</v>
      </c>
      <c r="G34" s="37">
        <f t="shared" si="0"/>
        <v>168239466.88000005</v>
      </c>
    </row>
    <row r="35" spans="1:7" ht="45">
      <c r="A35" s="84">
        <v>44482</v>
      </c>
      <c r="B35" s="73">
        <v>202110016</v>
      </c>
      <c r="C35" s="78" t="s">
        <v>27</v>
      </c>
      <c r="D35" s="76" t="s">
        <v>57</v>
      </c>
      <c r="E35" s="67"/>
      <c r="F35" s="75">
        <v>457600</v>
      </c>
      <c r="G35" s="37">
        <f t="shared" si="0"/>
        <v>167781866.88000005</v>
      </c>
    </row>
    <row r="36" spans="1:7" ht="33.75">
      <c r="A36" s="84">
        <v>44482</v>
      </c>
      <c r="B36" s="73">
        <v>202110017</v>
      </c>
      <c r="C36" s="78" t="s">
        <v>27</v>
      </c>
      <c r="D36" s="76" t="s">
        <v>58</v>
      </c>
      <c r="E36" s="67"/>
      <c r="F36" s="75">
        <v>931132.7</v>
      </c>
      <c r="G36" s="37">
        <f t="shared" si="0"/>
        <v>166850734.18000007</v>
      </c>
    </row>
    <row r="37" spans="1:7" ht="33.75">
      <c r="A37" s="84">
        <v>44483</v>
      </c>
      <c r="B37" s="73">
        <v>202110018</v>
      </c>
      <c r="C37" s="78" t="s">
        <v>27</v>
      </c>
      <c r="D37" s="76" t="s">
        <v>59</v>
      </c>
      <c r="E37" s="67"/>
      <c r="F37" s="75">
        <v>343037.46</v>
      </c>
      <c r="G37" s="37">
        <f t="shared" si="0"/>
        <v>166507696.72000006</v>
      </c>
    </row>
    <row r="38" spans="1:7" ht="33.75">
      <c r="A38" s="84">
        <v>44483</v>
      </c>
      <c r="B38" s="73">
        <v>202110019</v>
      </c>
      <c r="C38" s="78" t="s">
        <v>27</v>
      </c>
      <c r="D38" s="76" t="s">
        <v>60</v>
      </c>
      <c r="E38" s="67"/>
      <c r="F38" s="75">
        <v>9288401.6799999997</v>
      </c>
      <c r="G38" s="37">
        <f t="shared" si="0"/>
        <v>157219295.04000005</v>
      </c>
    </row>
    <row r="39" spans="1:7" ht="33.75">
      <c r="A39" s="84">
        <v>44483</v>
      </c>
      <c r="B39" s="73">
        <v>202110020</v>
      </c>
      <c r="C39" s="78" t="s">
        <v>61</v>
      </c>
      <c r="D39" s="76" t="s">
        <v>62</v>
      </c>
      <c r="E39" s="67"/>
      <c r="F39" s="75">
        <v>29500</v>
      </c>
      <c r="G39" s="37">
        <f t="shared" si="0"/>
        <v>157189795.04000005</v>
      </c>
    </row>
    <row r="40" spans="1:7" ht="33.75">
      <c r="A40" s="84">
        <v>44483</v>
      </c>
      <c r="B40" s="73">
        <v>202110021</v>
      </c>
      <c r="C40" s="78" t="s">
        <v>63</v>
      </c>
      <c r="D40" s="76" t="s">
        <v>64</v>
      </c>
      <c r="E40" s="67"/>
      <c r="F40" s="75">
        <v>17493.5</v>
      </c>
      <c r="G40" s="37">
        <f t="shared" si="0"/>
        <v>157172301.54000005</v>
      </c>
    </row>
    <row r="41" spans="1:7" ht="67.5">
      <c r="A41" s="84">
        <v>44483</v>
      </c>
      <c r="B41" s="73">
        <v>202110022</v>
      </c>
      <c r="C41" s="78" t="s">
        <v>65</v>
      </c>
      <c r="D41" s="76" t="s">
        <v>66</v>
      </c>
      <c r="E41" s="67"/>
      <c r="F41" s="75">
        <v>364250</v>
      </c>
      <c r="G41" s="37">
        <f t="shared" si="0"/>
        <v>156808051.54000005</v>
      </c>
    </row>
    <row r="42" spans="1:7" ht="33.75">
      <c r="A42" s="84">
        <v>44483</v>
      </c>
      <c r="B42" s="73">
        <v>202110023</v>
      </c>
      <c r="C42" s="78" t="s">
        <v>67</v>
      </c>
      <c r="D42" s="76" t="s">
        <v>68</v>
      </c>
      <c r="E42" s="67"/>
      <c r="F42" s="75">
        <v>16638</v>
      </c>
      <c r="G42" s="37">
        <f t="shared" si="0"/>
        <v>156791413.54000005</v>
      </c>
    </row>
    <row r="43" spans="1:7" ht="56.25">
      <c r="A43" s="84">
        <v>44483</v>
      </c>
      <c r="B43" s="73">
        <v>202110025</v>
      </c>
      <c r="C43" s="78" t="s">
        <v>69</v>
      </c>
      <c r="D43" s="76" t="s">
        <v>70</v>
      </c>
      <c r="E43" s="67"/>
      <c r="F43" s="75">
        <v>45000</v>
      </c>
      <c r="G43" s="37">
        <f t="shared" si="0"/>
        <v>156746413.54000005</v>
      </c>
    </row>
    <row r="44" spans="1:7" ht="33.75">
      <c r="A44" s="84">
        <v>44483</v>
      </c>
      <c r="B44" s="73">
        <v>202110026</v>
      </c>
      <c r="C44" s="78" t="s">
        <v>71</v>
      </c>
      <c r="D44" s="76" t="s">
        <v>72</v>
      </c>
      <c r="E44" s="67"/>
      <c r="F44" s="75">
        <v>10381.83</v>
      </c>
      <c r="G44" s="37">
        <f t="shared" si="0"/>
        <v>156736031.71000004</v>
      </c>
    </row>
    <row r="45" spans="1:7" ht="67.5">
      <c r="A45" s="84">
        <v>44483</v>
      </c>
      <c r="B45" s="73">
        <v>202110027</v>
      </c>
      <c r="C45" s="78" t="s">
        <v>73</v>
      </c>
      <c r="D45" s="76" t="s">
        <v>74</v>
      </c>
      <c r="E45" s="67"/>
      <c r="F45" s="75">
        <v>1652516</v>
      </c>
      <c r="G45" s="37">
        <f t="shared" si="0"/>
        <v>155083515.71000004</v>
      </c>
    </row>
    <row r="46" spans="1:7" ht="33.75">
      <c r="A46" s="84">
        <v>44483</v>
      </c>
      <c r="B46" s="73">
        <v>202110028</v>
      </c>
      <c r="C46" s="78" t="s">
        <v>75</v>
      </c>
      <c r="D46" s="76" t="s">
        <v>76</v>
      </c>
      <c r="E46" s="67"/>
      <c r="F46" s="75">
        <v>70266.81</v>
      </c>
      <c r="G46" s="37">
        <f t="shared" si="0"/>
        <v>155013248.90000004</v>
      </c>
    </row>
    <row r="47" spans="1:7" ht="45">
      <c r="A47" s="84">
        <v>44483</v>
      </c>
      <c r="B47" s="73">
        <v>202110029</v>
      </c>
      <c r="C47" s="78" t="s">
        <v>77</v>
      </c>
      <c r="D47" s="76" t="s">
        <v>78</v>
      </c>
      <c r="E47" s="67"/>
      <c r="F47" s="75">
        <v>10325</v>
      </c>
      <c r="G47" s="37">
        <f t="shared" si="0"/>
        <v>155002923.90000004</v>
      </c>
    </row>
    <row r="48" spans="1:7" ht="33.75">
      <c r="A48" s="84">
        <v>44483</v>
      </c>
      <c r="B48" s="73">
        <v>202110030</v>
      </c>
      <c r="C48" s="78" t="s">
        <v>79</v>
      </c>
      <c r="D48" s="76" t="s">
        <v>80</v>
      </c>
      <c r="E48" s="67"/>
      <c r="F48" s="75">
        <v>21452.400000000001</v>
      </c>
      <c r="G48" s="37">
        <f t="shared" si="0"/>
        <v>154981471.50000003</v>
      </c>
    </row>
    <row r="49" spans="1:7" ht="33.75">
      <c r="A49" s="84">
        <v>44483</v>
      </c>
      <c r="B49" s="73">
        <v>202110031</v>
      </c>
      <c r="C49" s="78" t="s">
        <v>27</v>
      </c>
      <c r="D49" s="76" t="s">
        <v>81</v>
      </c>
      <c r="E49" s="67"/>
      <c r="F49" s="75">
        <v>31000</v>
      </c>
      <c r="G49" s="37">
        <f t="shared" si="0"/>
        <v>154950471.50000003</v>
      </c>
    </row>
    <row r="50" spans="1:7" ht="33.75">
      <c r="A50" s="84">
        <v>44484</v>
      </c>
      <c r="B50" s="73">
        <v>44</v>
      </c>
      <c r="C50" s="78" t="s">
        <v>27</v>
      </c>
      <c r="D50" s="76" t="s">
        <v>82</v>
      </c>
      <c r="E50" s="75">
        <v>2000</v>
      </c>
      <c r="F50" s="67"/>
      <c r="G50" s="37">
        <f t="shared" si="0"/>
        <v>154952471.50000003</v>
      </c>
    </row>
    <row r="51" spans="1:7" ht="33.75">
      <c r="A51" s="84">
        <v>44487</v>
      </c>
      <c r="B51" s="73">
        <v>45</v>
      </c>
      <c r="C51" s="78" t="s">
        <v>27</v>
      </c>
      <c r="D51" s="76" t="s">
        <v>83</v>
      </c>
      <c r="E51" s="75">
        <v>425</v>
      </c>
      <c r="F51" s="67"/>
      <c r="G51" s="37">
        <f t="shared" si="0"/>
        <v>154952896.50000003</v>
      </c>
    </row>
    <row r="52" spans="1:7" ht="33.75">
      <c r="A52" s="84">
        <v>44487</v>
      </c>
      <c r="B52" s="73">
        <v>202110032</v>
      </c>
      <c r="C52" s="78" t="s">
        <v>27</v>
      </c>
      <c r="D52" s="76" t="s">
        <v>84</v>
      </c>
      <c r="E52" s="67"/>
      <c r="F52" s="75">
        <v>27175</v>
      </c>
      <c r="G52" s="37">
        <f t="shared" si="0"/>
        <v>154925721.50000003</v>
      </c>
    </row>
    <row r="53" spans="1:7" ht="33.75">
      <c r="A53" s="84">
        <v>44487</v>
      </c>
      <c r="B53" s="73">
        <v>202110033</v>
      </c>
      <c r="C53" s="78" t="s">
        <v>85</v>
      </c>
      <c r="D53" s="76" t="s">
        <v>28</v>
      </c>
      <c r="E53" s="67"/>
      <c r="F53" s="75">
        <v>127751.28</v>
      </c>
      <c r="G53" s="37">
        <f t="shared" si="0"/>
        <v>154797970.22000003</v>
      </c>
    </row>
    <row r="54" spans="1:7" ht="56.25">
      <c r="A54" s="84">
        <v>44487</v>
      </c>
      <c r="B54" s="73">
        <v>202110034</v>
      </c>
      <c r="C54" s="78" t="s">
        <v>86</v>
      </c>
      <c r="D54" s="76" t="s">
        <v>87</v>
      </c>
      <c r="E54" s="67"/>
      <c r="F54" s="75">
        <v>111390.01</v>
      </c>
      <c r="G54" s="37">
        <f t="shared" si="0"/>
        <v>154686580.21000004</v>
      </c>
    </row>
    <row r="55" spans="1:7" ht="33.75">
      <c r="A55" s="84">
        <v>44487</v>
      </c>
      <c r="B55" s="73">
        <v>202110035</v>
      </c>
      <c r="C55" s="78" t="s">
        <v>88</v>
      </c>
      <c r="D55" s="76" t="s">
        <v>89</v>
      </c>
      <c r="E55" s="67"/>
      <c r="F55" s="75">
        <v>42480</v>
      </c>
      <c r="G55" s="37">
        <f t="shared" si="0"/>
        <v>154644100.21000004</v>
      </c>
    </row>
    <row r="56" spans="1:7" ht="33.75">
      <c r="A56" s="84">
        <v>44487</v>
      </c>
      <c r="B56" s="73">
        <v>202110036</v>
      </c>
      <c r="C56" s="78" t="s">
        <v>90</v>
      </c>
      <c r="D56" s="76" t="s">
        <v>91</v>
      </c>
      <c r="E56" s="67"/>
      <c r="F56" s="75">
        <v>128856</v>
      </c>
      <c r="G56" s="37">
        <f t="shared" si="0"/>
        <v>154515244.21000004</v>
      </c>
    </row>
    <row r="57" spans="1:7" ht="22.5">
      <c r="A57" s="84">
        <v>44488</v>
      </c>
      <c r="B57" s="73">
        <v>46</v>
      </c>
      <c r="C57" s="78" t="s">
        <v>27</v>
      </c>
      <c r="D57" s="76" t="s">
        <v>92</v>
      </c>
      <c r="E57" s="75">
        <v>215</v>
      </c>
      <c r="F57" s="67"/>
      <c r="G57" s="37"/>
    </row>
    <row r="58" spans="1:7" ht="33.75">
      <c r="A58" s="84">
        <v>44489</v>
      </c>
      <c r="B58" s="73">
        <v>47</v>
      </c>
      <c r="C58" s="78" t="s">
        <v>27</v>
      </c>
      <c r="D58" s="76" t="s">
        <v>93</v>
      </c>
      <c r="E58" s="75">
        <v>1457305.48</v>
      </c>
      <c r="F58" s="67"/>
      <c r="G58" s="37">
        <f>+G56+E58-F58</f>
        <v>155972549.69000003</v>
      </c>
    </row>
    <row r="59" spans="1:7" ht="33.75">
      <c r="A59" s="84">
        <v>44489</v>
      </c>
      <c r="B59" s="73">
        <v>202110037</v>
      </c>
      <c r="C59" s="78" t="s">
        <v>27</v>
      </c>
      <c r="D59" s="76" t="s">
        <v>94</v>
      </c>
      <c r="E59" s="75">
        <v>5184</v>
      </c>
      <c r="F59" s="67"/>
      <c r="G59" s="37">
        <f t="shared" si="0"/>
        <v>155977733.69000003</v>
      </c>
    </row>
    <row r="60" spans="1:7" ht="33.75">
      <c r="A60" s="84">
        <v>44490</v>
      </c>
      <c r="B60" s="73">
        <v>48</v>
      </c>
      <c r="C60" s="78" t="s">
        <v>27</v>
      </c>
      <c r="D60" s="76" t="s">
        <v>95</v>
      </c>
      <c r="E60" s="75">
        <v>2440</v>
      </c>
      <c r="F60" s="67"/>
      <c r="G60" s="37">
        <f t="shared" si="0"/>
        <v>155980173.69000003</v>
      </c>
    </row>
    <row r="61" spans="1:7" ht="45">
      <c r="A61" s="84">
        <v>44490</v>
      </c>
      <c r="B61" s="73">
        <v>202110004</v>
      </c>
      <c r="C61" s="78" t="s">
        <v>25</v>
      </c>
      <c r="D61" s="76" t="s">
        <v>96</v>
      </c>
      <c r="E61" s="67"/>
      <c r="F61" s="75">
        <v>731804.67</v>
      </c>
      <c r="G61" s="37">
        <f t="shared" si="0"/>
        <v>155248369.02000004</v>
      </c>
    </row>
    <row r="62" spans="1:7" ht="33.75">
      <c r="A62" s="84">
        <v>44491</v>
      </c>
      <c r="B62" s="73">
        <v>49</v>
      </c>
      <c r="C62" s="78" t="s">
        <v>27</v>
      </c>
      <c r="D62" s="76" t="s">
        <v>97</v>
      </c>
      <c r="E62" s="75">
        <v>900</v>
      </c>
      <c r="F62" s="67"/>
      <c r="G62" s="37">
        <f t="shared" si="0"/>
        <v>155249269.02000004</v>
      </c>
    </row>
    <row r="63" spans="1:7" ht="22.5">
      <c r="A63" s="84">
        <v>44491</v>
      </c>
      <c r="B63" s="73">
        <v>202110038</v>
      </c>
      <c r="C63" s="78" t="s">
        <v>27</v>
      </c>
      <c r="D63" s="76" t="s">
        <v>98</v>
      </c>
      <c r="E63" s="75">
        <v>3000</v>
      </c>
      <c r="F63" s="67"/>
      <c r="G63" s="37">
        <f t="shared" si="0"/>
        <v>155252269.02000004</v>
      </c>
    </row>
    <row r="64" spans="1:7" ht="33.75">
      <c r="A64" s="84">
        <v>44491</v>
      </c>
      <c r="B64" s="73">
        <v>202110039</v>
      </c>
      <c r="C64" s="78" t="s">
        <v>99</v>
      </c>
      <c r="D64" s="76" t="s">
        <v>100</v>
      </c>
      <c r="E64" s="67"/>
      <c r="F64" s="75">
        <v>9440</v>
      </c>
      <c r="G64" s="37">
        <f t="shared" si="0"/>
        <v>155242829.02000004</v>
      </c>
    </row>
    <row r="65" spans="1:10" ht="22.5">
      <c r="A65" s="84">
        <v>44494</v>
      </c>
      <c r="B65" s="73">
        <v>50</v>
      </c>
      <c r="C65" s="78" t="s">
        <v>27</v>
      </c>
      <c r="D65" s="76" t="s">
        <v>101</v>
      </c>
      <c r="E65" s="75">
        <v>550</v>
      </c>
      <c r="F65" s="67"/>
      <c r="G65" s="37">
        <f t="shared" si="0"/>
        <v>155243379.02000004</v>
      </c>
    </row>
    <row r="66" spans="1:10" ht="33.75">
      <c r="A66" s="84">
        <v>44495</v>
      </c>
      <c r="B66" s="73">
        <v>51</v>
      </c>
      <c r="C66" s="78" t="s">
        <v>27</v>
      </c>
      <c r="D66" s="76" t="s">
        <v>102</v>
      </c>
      <c r="E66" s="75">
        <v>31250</v>
      </c>
      <c r="F66" s="67"/>
      <c r="G66" s="37">
        <f t="shared" si="0"/>
        <v>155274629.02000004</v>
      </c>
    </row>
    <row r="67" spans="1:10" ht="22.5">
      <c r="A67" s="84">
        <v>44495</v>
      </c>
      <c r="B67" s="73">
        <v>202110040</v>
      </c>
      <c r="C67" s="78" t="s">
        <v>27</v>
      </c>
      <c r="D67" s="76" t="s">
        <v>103</v>
      </c>
      <c r="E67" s="75">
        <v>72450</v>
      </c>
      <c r="F67" s="67"/>
      <c r="G67" s="37">
        <f t="shared" si="0"/>
        <v>155347079.02000004</v>
      </c>
    </row>
    <row r="68" spans="1:10" ht="33.75">
      <c r="A68" s="84">
        <v>44496</v>
      </c>
      <c r="B68" s="73">
        <v>52</v>
      </c>
      <c r="C68" s="78" t="s">
        <v>27</v>
      </c>
      <c r="D68" s="76" t="s">
        <v>104</v>
      </c>
      <c r="E68" s="75">
        <v>1160</v>
      </c>
      <c r="F68" s="67"/>
      <c r="G68" s="37">
        <f t="shared" si="0"/>
        <v>155348239.02000004</v>
      </c>
    </row>
    <row r="69" spans="1:10" ht="33.75">
      <c r="A69" s="84">
        <v>44496</v>
      </c>
      <c r="B69" s="73">
        <v>202110024</v>
      </c>
      <c r="C69" s="78" t="s">
        <v>105</v>
      </c>
      <c r="D69" s="76" t="s">
        <v>106</v>
      </c>
      <c r="E69" s="67"/>
      <c r="F69" s="75">
        <v>86287.5</v>
      </c>
      <c r="G69" s="37">
        <f t="shared" si="0"/>
        <v>155261951.52000004</v>
      </c>
    </row>
    <row r="70" spans="1:10" ht="45">
      <c r="A70" s="84">
        <v>44497</v>
      </c>
      <c r="B70" s="73">
        <v>53</v>
      </c>
      <c r="C70" s="78" t="s">
        <v>27</v>
      </c>
      <c r="D70" s="76" t="s">
        <v>107</v>
      </c>
      <c r="E70" s="75">
        <v>36768</v>
      </c>
      <c r="F70" s="67"/>
      <c r="G70" s="37">
        <f t="shared" si="0"/>
        <v>155298719.52000004</v>
      </c>
    </row>
    <row r="71" spans="1:10" ht="22.5">
      <c r="A71" s="84">
        <v>44498</v>
      </c>
      <c r="B71" s="73">
        <v>54</v>
      </c>
      <c r="C71" s="78" t="s">
        <v>27</v>
      </c>
      <c r="D71" s="76" t="s">
        <v>108</v>
      </c>
      <c r="E71" s="75">
        <v>2200</v>
      </c>
      <c r="F71" s="67"/>
      <c r="G71" s="37">
        <f t="shared" si="0"/>
        <v>155300919.52000004</v>
      </c>
    </row>
    <row r="72" spans="1:10" ht="33.75">
      <c r="A72" s="84">
        <v>44498</v>
      </c>
      <c r="B72" s="73">
        <v>202110042</v>
      </c>
      <c r="C72" s="78" t="s">
        <v>109</v>
      </c>
      <c r="D72" s="76" t="s">
        <v>110</v>
      </c>
      <c r="E72" s="67"/>
      <c r="F72" s="75">
        <v>65549.279999999999</v>
      </c>
      <c r="G72" s="37">
        <f>+G71+E72-F72</f>
        <v>155235370.24000004</v>
      </c>
    </row>
    <row r="73" spans="1:10" ht="78.75">
      <c r="A73" s="84">
        <v>44498</v>
      </c>
      <c r="B73" s="73">
        <v>202110068</v>
      </c>
      <c r="C73" s="78" t="s">
        <v>27</v>
      </c>
      <c r="D73" s="76" t="s">
        <v>111</v>
      </c>
      <c r="E73" s="67"/>
      <c r="F73" s="75">
        <v>7276256.2199999997</v>
      </c>
      <c r="G73" s="37">
        <f>+G72+E73-F73</f>
        <v>147959114.02000004</v>
      </c>
      <c r="I73" s="79"/>
    </row>
    <row r="74" spans="1:10">
      <c r="A74" s="62"/>
      <c r="B74" s="63"/>
      <c r="C74" s="92"/>
      <c r="D74" s="65"/>
      <c r="E74" s="67"/>
      <c r="F74" s="66"/>
      <c r="G74" s="37"/>
    </row>
    <row r="75" spans="1:10">
      <c r="A75" s="62"/>
      <c r="B75" s="63"/>
      <c r="C75" s="92"/>
      <c r="D75" s="65"/>
      <c r="E75" s="67"/>
      <c r="F75" s="66"/>
      <c r="G75" s="37"/>
    </row>
    <row r="76" spans="1:10" ht="15.75" thickBot="1">
      <c r="A76" s="62"/>
      <c r="B76" s="63"/>
      <c r="C76" s="92"/>
      <c r="D76" s="65"/>
      <c r="E76" s="67"/>
      <c r="F76" s="66"/>
      <c r="G76" s="37"/>
    </row>
    <row r="77" spans="1:10" ht="16.5" thickBot="1">
      <c r="A77" s="18"/>
      <c r="B77" s="19"/>
      <c r="C77" s="16"/>
      <c r="D77" s="17" t="s">
        <v>10</v>
      </c>
      <c r="E77" s="20">
        <f>SUM(E14:E76)</f>
        <v>1624573.48</v>
      </c>
      <c r="F77" s="21">
        <f>SUM(F14:F76)</f>
        <v>22571642.68</v>
      </c>
      <c r="G77" s="28">
        <f>+G12+E77-F77</f>
        <v>147959329.01999998</v>
      </c>
      <c r="I77" s="79"/>
      <c r="J77" s="38"/>
    </row>
    <row r="78" spans="1:10">
      <c r="A78" s="85"/>
      <c r="B78" s="39"/>
      <c r="C78" s="93"/>
      <c r="D78" s="39"/>
      <c r="E78" s="39"/>
      <c r="F78" s="39"/>
      <c r="G78" s="39"/>
      <c r="J78" s="38"/>
    </row>
    <row r="79" spans="1:10" ht="16.5">
      <c r="A79" s="44">
        <v>111013</v>
      </c>
      <c r="B79" s="44" t="s">
        <v>16</v>
      </c>
      <c r="C79" s="94"/>
      <c r="D79" s="41"/>
      <c r="E79" s="41"/>
      <c r="F79" s="40" t="s">
        <v>17</v>
      </c>
      <c r="G79" s="52">
        <v>297969.96000000002</v>
      </c>
      <c r="J79" s="38"/>
    </row>
    <row r="80" spans="1:10" ht="22.5">
      <c r="A80" s="57">
        <v>44500</v>
      </c>
      <c r="B80" s="58">
        <v>202110070</v>
      </c>
      <c r="C80" s="59" t="s">
        <v>27</v>
      </c>
      <c r="D80" s="97" t="s">
        <v>112</v>
      </c>
      <c r="E80" s="61"/>
      <c r="F80" s="60">
        <v>175</v>
      </c>
      <c r="G80" s="42">
        <f>+G79+E80-F80</f>
        <v>297794.96000000002</v>
      </c>
      <c r="J80" s="38"/>
    </row>
    <row r="81" spans="1:10">
      <c r="A81" s="62"/>
      <c r="B81" s="63"/>
      <c r="C81" s="92"/>
      <c r="D81" s="65"/>
      <c r="E81" s="67"/>
      <c r="F81" s="66"/>
      <c r="G81" s="42"/>
      <c r="J81" s="38"/>
    </row>
    <row r="82" spans="1:10" ht="15.75">
      <c r="A82" s="86"/>
      <c r="B82" s="41"/>
      <c r="C82" s="95"/>
      <c r="D82" s="51" t="s">
        <v>10</v>
      </c>
      <c r="E82" s="42"/>
      <c r="F82" s="42"/>
      <c r="G82" s="43">
        <f>+G80+E81-F81</f>
        <v>297794.96000000002</v>
      </c>
      <c r="J82" s="38"/>
    </row>
    <row r="83" spans="1:10">
      <c r="A83" s="87"/>
      <c r="B83" s="50"/>
      <c r="C83" s="96"/>
      <c r="D83" s="50"/>
    </row>
    <row r="84" spans="1:10" ht="16.5">
      <c r="A84" s="44">
        <v>111014</v>
      </c>
      <c r="B84" s="44" t="s">
        <v>16</v>
      </c>
      <c r="C84" s="94"/>
      <c r="D84" s="41"/>
      <c r="E84" s="41"/>
      <c r="F84" s="40" t="s">
        <v>17</v>
      </c>
      <c r="G84" s="42">
        <v>73295.820000000007</v>
      </c>
    </row>
    <row r="85" spans="1:10" ht="45">
      <c r="A85" s="62">
        <v>44481</v>
      </c>
      <c r="B85" s="63">
        <v>10000001</v>
      </c>
      <c r="C85" s="64" t="s">
        <v>113</v>
      </c>
      <c r="D85" s="98" t="s">
        <v>114</v>
      </c>
      <c r="E85" s="67"/>
      <c r="F85" s="66">
        <v>9061.75</v>
      </c>
      <c r="G85" s="99">
        <f>+G84+E85-F85</f>
        <v>64234.070000000007</v>
      </c>
    </row>
    <row r="86" spans="1:10" ht="39" customHeight="1">
      <c r="A86" s="62">
        <v>44487</v>
      </c>
      <c r="B86" s="63">
        <v>10000002</v>
      </c>
      <c r="C86" s="64" t="s">
        <v>115</v>
      </c>
      <c r="D86" s="98" t="s">
        <v>116</v>
      </c>
      <c r="E86" s="67"/>
      <c r="F86" s="66">
        <v>8000</v>
      </c>
      <c r="G86" s="99">
        <f>+G85+E86-F86</f>
        <v>56234.070000000007</v>
      </c>
    </row>
    <row r="87" spans="1:10" ht="33.75" customHeight="1">
      <c r="A87" s="62">
        <v>44500</v>
      </c>
      <c r="B87" s="63">
        <v>202110070</v>
      </c>
      <c r="C87" s="64" t="s">
        <v>27</v>
      </c>
      <c r="D87" s="98" t="s">
        <v>112</v>
      </c>
      <c r="E87" s="67"/>
      <c r="F87" s="66">
        <v>188.59</v>
      </c>
      <c r="G87" s="99">
        <f>+G86+E87-F87</f>
        <v>56045.48000000001</v>
      </c>
    </row>
    <row r="88" spans="1:10" ht="19.5" customHeight="1">
      <c r="A88" s="86"/>
      <c r="B88" s="41"/>
      <c r="C88" s="95"/>
      <c r="D88" s="41"/>
      <c r="E88" s="41"/>
      <c r="F88" s="41"/>
      <c r="G88" s="41"/>
    </row>
    <row r="89" spans="1:10" ht="16.5" thickBot="1">
      <c r="A89" s="87"/>
      <c r="B89" s="50"/>
      <c r="C89" s="96"/>
      <c r="D89" s="53" t="s">
        <v>10</v>
      </c>
      <c r="E89" s="54"/>
      <c r="F89" s="56">
        <f>SUM(F85:F88)</f>
        <v>17250.34</v>
      </c>
      <c r="G89" s="55">
        <f>+G84+E89-F89</f>
        <v>56045.48000000001</v>
      </c>
    </row>
    <row r="90" spans="1:10" ht="16.5" thickBot="1">
      <c r="A90" s="22"/>
      <c r="B90" s="23"/>
      <c r="C90" s="32"/>
      <c r="D90" s="14"/>
      <c r="E90" s="24"/>
      <c r="F90" s="25"/>
      <c r="G90" s="33"/>
    </row>
    <row r="91" spans="1:10" ht="16.5" thickBot="1">
      <c r="A91" s="22"/>
      <c r="D91" s="69" t="s">
        <v>10</v>
      </c>
      <c r="E91" s="70"/>
      <c r="F91" s="71"/>
      <c r="G91" s="72">
        <f>+G77+G82+G89</f>
        <v>148313169.45999998</v>
      </c>
    </row>
    <row r="92" spans="1:10" ht="15.75" thickTop="1">
      <c r="A92" s="22"/>
    </row>
    <row r="93" spans="1:10">
      <c r="A93" s="22"/>
    </row>
    <row r="94" spans="1:10" ht="18.75">
      <c r="A94" s="88"/>
      <c r="B94" s="1"/>
      <c r="C94" s="2"/>
      <c r="D94" s="15"/>
      <c r="E94" s="1"/>
      <c r="F94" s="11"/>
      <c r="G94" s="29"/>
    </row>
    <row r="95" spans="1:10">
      <c r="D95" s="26" t="s">
        <v>15</v>
      </c>
    </row>
    <row r="96" spans="1:10" ht="16.5">
      <c r="B96" s="3"/>
      <c r="C96" s="5"/>
      <c r="D96" s="14"/>
      <c r="E96" s="3" t="s">
        <v>11</v>
      </c>
      <c r="F96" s="25"/>
      <c r="G96" s="33"/>
    </row>
    <row r="97" spans="1:7" ht="15.75">
      <c r="A97" s="90"/>
      <c r="B97" s="4" t="s">
        <v>14</v>
      </c>
      <c r="C97" s="7"/>
      <c r="D97" s="14"/>
      <c r="E97" s="9"/>
      <c r="F97" s="25"/>
      <c r="G97" s="33"/>
    </row>
    <row r="98" spans="1:7" ht="15.75">
      <c r="A98" s="90"/>
      <c r="B98" s="6" t="s">
        <v>12</v>
      </c>
      <c r="C98" s="8"/>
      <c r="D98" s="14"/>
      <c r="E98" s="10" t="s">
        <v>13</v>
      </c>
      <c r="F98" s="25"/>
      <c r="G98" s="33"/>
    </row>
    <row r="99" spans="1:7">
      <c r="A99" s="90"/>
      <c r="B99" s="6"/>
      <c r="C99" s="8"/>
      <c r="D99" s="2"/>
      <c r="E99" s="10"/>
      <c r="F99" s="12"/>
      <c r="G99" s="30"/>
    </row>
  </sheetData>
  <sortState ref="A85:G91">
    <sortCondition ref="B85:B91"/>
  </sortState>
  <mergeCells count="6">
    <mergeCell ref="A12:B12"/>
    <mergeCell ref="E12:F12"/>
    <mergeCell ref="A7:G7"/>
    <mergeCell ref="A8:G8"/>
    <mergeCell ref="A11:D11"/>
    <mergeCell ref="E11:G1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2021-10-06T19:07:17Z</cp:lastPrinted>
  <dcterms:created xsi:type="dcterms:W3CDTF">2021-03-08T15:18:37Z</dcterms:created>
  <dcterms:modified xsi:type="dcterms:W3CDTF">2021-12-16T13:14:20Z</dcterms:modified>
</cp:coreProperties>
</file>