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03" i="1"/>
  <c r="E98"/>
  <c r="F98"/>
  <c r="G14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E108"/>
  <c r="F108"/>
  <c r="G106"/>
  <c r="G107" l="1"/>
  <c r="G108"/>
  <c r="G110" l="1"/>
</calcChain>
</file>

<file path=xl/sharedStrings.xml><?xml version="1.0" encoding="utf-8"?>
<sst xmlns="http://schemas.openxmlformats.org/spreadsheetml/2006/main" count="201" uniqueCount="146">
  <si>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</si>
  <si>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</si>
  <si>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</si>
  <si>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</si>
  <si>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</si>
  <si>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</si>
  <si>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</si>
  <si>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</si>
  <si>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</si>
  <si>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</si>
  <si>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</si>
  <si>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PREPARADO POR :</t>
  </si>
  <si>
    <t>AUTORIZADO POR:</t>
  </si>
  <si>
    <t>Enc de Contabilidad</t>
  </si>
  <si>
    <t xml:space="preserve"> </t>
  </si>
  <si>
    <t>BALANCE INICIAL</t>
  </si>
  <si>
    <t>FECHA</t>
  </si>
  <si>
    <t>DOCUMENTO</t>
  </si>
  <si>
    <t>BENEFICIARIO</t>
  </si>
  <si>
    <t>CONCEPTO</t>
  </si>
  <si>
    <t>DEBITOS</t>
  </si>
  <si>
    <t>CREDITOS</t>
  </si>
  <si>
    <t xml:space="preserve">VALOR $ </t>
  </si>
  <si>
    <t>ARCHIVO GENERAL DE LA NACIÓN</t>
  </si>
  <si>
    <t>AYUNTAMIENTO DEL DISTRITO NACIONAL</t>
  </si>
  <si>
    <t>POLYSTONES, SRL</t>
  </si>
  <si>
    <t>ALBEB, SRL</t>
  </si>
  <si>
    <t>MIGUEL BILFREDO MORENO TEJEDA</t>
  </si>
  <si>
    <t>COMPAÑÍA DE SERVICIOS INDUSTRIALES NIN, SRL</t>
  </si>
  <si>
    <t>Del 01 al 30   DEL MES DE NOVIEMBRE   2021</t>
  </si>
  <si>
    <t>PARA REGISTRAR INGRESOS POR FOTOCOPIAS Y COPIA DE IMAGENES EN DVD. RECIBOS DESDE 38624 HASTA 38628.</t>
  </si>
  <si>
    <t>MANUEL DE JESÚS ELECTRO SERVICIOS, SRL</t>
  </si>
  <si>
    <t>PARA REGISTRAR PAGO POR MANTENIMIENTO A GENERADORES ELÉCTRICOS DE ESTA INSTITUCIÓN, SEGÚN LIBRAMIENTO 1897-1</t>
  </si>
  <si>
    <t>SIM SOLUCIONES INTEGRALES DE MERCADEO, SRL</t>
  </si>
  <si>
    <t>PARA REGISTRAR PAGO POR COMPRA DE DISCO DURO 870 EVO 2.5 PULGADA SATA III SSD INTERNO DE 500GB, PARA USO DE ESTA INSTITUCIÓN, SEGÚN LIBRAMIENTO 1899-1</t>
  </si>
  <si>
    <t>ITCORP GONGLOSS, SRL</t>
  </si>
  <si>
    <t>PARA REGISTRAR PAGO POR COMPRA DE TELÉFONOS, ROUTER Y SWICH PARA SER UTILIZADO   ESTA INSTITUCIÓN, SEGÚN LIBRAMIENTO 1901-1</t>
  </si>
  <si>
    <t>MUNDO INDUSTRIAL, SRL</t>
  </si>
  <si>
    <t>PARA REGISTRAR PAGO POR COMPRA DE HIDROLAVADORA ELÉCTRICA PARA SER UTILIZADA EN ESTA INSTITUCIÓN, SEGÚN LIBRAMIENTO 1903-1</t>
  </si>
  <si>
    <t>PARA REGISTRAR PAGO POR COMPRA DE HILOS GRUESOS DE ALGODÓN PARA LEGAJO  PARA SER UTILIZADA EN ESTA INSTITUCIÓN, SEGÚN LIBRAMIENTO 1907-1</t>
  </si>
  <si>
    <t>RAMIREZ &amp; MOJICA ENVOY PACK COURIER EXPRESS, SRL</t>
  </si>
  <si>
    <t>PARA REGISTRAR PAGO POR COMPRA DE MAQUINA ASPIRADORA PORTATIL  PARA SER UTILIZADA EN ESTA INSTITUCIÓN, SEGÚN LIBRAMIENTO 1913-1</t>
  </si>
  <si>
    <t>WINTELECOM, S. A.</t>
  </si>
  <si>
    <t>PARA REGISTRAR PAGO POR SERVICIO DE INTERNET CORRESPONDIENTE AL MES DE OCTUBRE 2021,DE  ESTA INSTITUCIÓN, SEGÚN LIBRAMIENTO 1915-1</t>
  </si>
  <si>
    <t>DISTRIBUIDORA DE REPUESTOS DEL CARIBE (DIRECA), SRL</t>
  </si>
  <si>
    <t>PARA REGISTRAR PAGO POR COMPRA DE REPUESTOS Y LUBRICANTE PARA LOS VEHÍCULO DE  ESTA INSTITUCIÓN, SEGÚN LIBRAMIENTO 1919-1</t>
  </si>
  <si>
    <t>CORPORACIÓN DE ACUEDUCTO Y ALCANTARILLADO DE SANTO DOMINGO</t>
  </si>
  <si>
    <t>PARA REGISTRAR PAGO POR SERVICIOS DE ACUEDUCTOS Y ALCANTARILLADOS CORRESPONDIENTE AL MES DE OCTUBRE 2021,  EN ESTA INSTITUCIÓN, SEGÚN LIBRAMIENTO 1920-1</t>
  </si>
  <si>
    <t>PARA REGISTRAR INGRESOS POR FOTOCOPIAS Y EMISIÓN DE CERTIFICACIONES. RECIBOS DESDE 38629 HASTA 38631.</t>
  </si>
  <si>
    <t>EDESUR DOMINICANA, S.A.</t>
  </si>
  <si>
    <t>PARA REGISTRAR PAGO POR SERVICIOS DE ENEGÍA ELÉCTRICA BRINDADO A ESTA INSTITUCIÓN, SEGÚN LIBRAMIENTO 1921-1</t>
  </si>
  <si>
    <t>AGUA CRISTA, S.A</t>
  </si>
  <si>
    <t>PARA REGISTRAR PAGO POR COMPRA DE BOTELLONES DE AGUA PARA CONSUMO DE ESTA  INSTITUCIÓN, SEGÚN LIBRAMIENTO 1925-1</t>
  </si>
  <si>
    <t>DIPUGLIA PC OUTLET STORE, SRL</t>
  </si>
  <si>
    <t>PARA REGISTRAR PAGO POR COMPRA DE DISCO DURO EXTERNO 5 TB CON PUERTO USB-C Y ESCÁNER DE MANO PORTATIL A4 INALAMBRICO  PARA SER UTILIZADA EN ESTA INSTITUCIÓN, SEGÚN LIBRAMIENTO 1927-1</t>
  </si>
  <si>
    <t>ST TROPEZ SEAFOOD AND GRIL, SRL</t>
  </si>
  <si>
    <t>PARA REGISTRAR PAGO POR COMPRA DEALMUERZOS Y CENAS PARA PERSONAL DE  ESTA INSTITUCIÓN, SEGÚN LIBRAMIENTO 1928-1</t>
  </si>
  <si>
    <t>ACTUALIDADES V D, SRL.</t>
  </si>
  <si>
    <t>PARA REGISTRAR PAGO POR COMPRA DE BATERIAS DE INVERSORES DE 6 VOLT. PARA SER INSTALADAS  EN EL ARCHIVO INTERMEDIO DE HAINA,SEGÚN LIBRAMIENTO 1929-1</t>
  </si>
  <si>
    <t>PARA REGISTRAR INGRESOS POR FOTOCOPIAS, EMISIÓN DE CERTIFICACION Y ENCUADERNACIÓN. RECIBOS DESDE 38632 HASTA 38634</t>
  </si>
  <si>
    <t>COMPU-OFFICE DOMINICANA, SRL</t>
  </si>
  <si>
    <t>PARA REGISTRAR PAGO POR COMPRA DE DISCO DURO INTERNO DE ITB  PARA SER UTILIZADO EN ESTA INSTITUCIÓN, SEGÚN LIBRAMIENTO 1933-1</t>
  </si>
  <si>
    <t>PARDU SERVICIOS,SRL</t>
  </si>
  <si>
    <t>PARA REGISTRAR PAGO POR SERVICIO DE TRANSPORTE DE CARGA PARA TRASLADO DE MOBILIARIO DE  ESTA INSTITUCIÓN Y EL ARCHIVO INERMEDIO DE HAINA, SEGÚN LIBRAMIENTO 1938-1</t>
  </si>
  <si>
    <t>PARA REGISTRAR INGRESOS POR FOTOCOPIAS, EMISIÓN DE CERTIFICACION Y ESPIRAL. RECIBOS DESDE 38635 HASTA 38637.</t>
  </si>
  <si>
    <t>IMPRESORA DE LEÓN, SRL</t>
  </si>
  <si>
    <t>PARA REGISTRAR PAGO POR COMPRA DE  IMPRESIONES PARA FERIA DEL LIBRO DE HISTORIA DOMINICANA CON EL TEMA "UNA VISIÓN BIBLIOGRAFICA DE LA DICTADURA DE TRUJILLO" DEDICADA A BERNARDO VEGA,A CELEBRARSE EN ESTA INSTITUCIÓN, SEGÚN LIBRAMIENTO 1941-1</t>
  </si>
  <si>
    <t>EDENORTE DOMINICANA, S.A.</t>
  </si>
  <si>
    <t>PARA REGISTRAR PAGO POR DE SERVICIO DE ENERGÍA CORRESPONDIENTE AL MES DE OCTUBRE 2021, EN EL ARCHIVO  REGIONAL DE SANTIAGO, SEGÚN LIBRAMIENTO 1942-1</t>
  </si>
  <si>
    <t>PARA REGISTRAR PAGO POR SERVICIOS DE ACUEDUTOS Y ALCANTARILLADOS  A  ESTA INSTITUCIÓN , CORRESPONDIENTE AL MES DE DE NOVIEMBRE 2021, SEGÚN LIBRAMIENTO 1903-1</t>
  </si>
  <si>
    <t>PARA REGISTRAR INGRESOS POR EMISIÓN DE CERTIFICACIONES Y VENTA DE LIBROS. RECIBOS DESDE 38638 HASTA 38641.</t>
  </si>
  <si>
    <t>PARA REGISTRAR PAGO POR REITEGRO SUELDO FIJO OCTUBRE 2021, SEGÚN LIBRAMIENTO 1960-1</t>
  </si>
  <si>
    <t>PARA REGISTRAR PAGO POR 3ER PAGO PROYECTO IBERARCHIVO DE OCTUBRE 2021,  SEGÚN LIBRAMIENTO 1963-1</t>
  </si>
  <si>
    <t>PARA REGISTRAR PAGO POR 3ER PAGO POYECTO DEL SENADO CON  ESTA INSTITUCIÓN DE OCTUBRE 2021, SEGÚN LIBRAMIENTO 1965-1</t>
  </si>
  <si>
    <t>PARA REGISTRAR PAGO POR 3ER PAGO POYECTO DEL UCLA  CON  ESTA INSTITUCIÓN DE OCTUBRE 2021, SEGÚN LIBRAMIENTO 1967-1</t>
  </si>
  <si>
    <t>PARA REGISTRAR INGRESOS POR FOTOCOPIAS, EMISIÓN DE CERTIFICACIONES, VENTA DE LIBROS Y CURSO INT. A LA ARCHIVISTICA. RECIBOS DESDE 38544 HASTA 38550. RECIBO DE FECHA 01 DE OCTUBRE 2021. RECIBO CORRESPONDIENTE AL 01 DE OCTUBRE 2021.</t>
  </si>
  <si>
    <t>PARA REGISTRAR INGRESOS POR EMISIÓN DE CERTIFICACIONES Y VENTA DE LIBROS. RECIBOS DESDE 38642 HASTA 38644.</t>
  </si>
  <si>
    <t>INVERSIONES SANFRA, SRL</t>
  </si>
  <si>
    <t>PARA REGISTRAR PAGO POR DE ANTICIPO DEL 20% PARA PROCESO DE ADQUISICIÓN E INSTALACIÓN DE SISTEMA DE VIGILANCIA PARA SEDE PRINCIPARAL DE  ESTA INSTITUCIÓN, SEGÚN CONTRATO AGN-JUR-044-2021, SEGÚN LIBRAMIENTO 1984-1</t>
  </si>
  <si>
    <t>PARA REGISTRAR INGRESOS POR FOTOCOPIAS, EMISIÓN DE CERTIFICACIONES Y VENTA DE LIBROS. RECIBOS DESDE 38645 HASTA 38652.</t>
  </si>
  <si>
    <t>AGUA CRISTAL, SA</t>
  </si>
  <si>
    <t>PARA REGISTRAL PAGO POR COMPRA DE BOTELLONES Y BOTELLITAS  DE AGUA PARA CONSUMO EN ESTA INSTITUCIÓN, SEGÚN LIBRAMIENTO 1996-1</t>
  </si>
  <si>
    <t>PARA REGISTRAR INGRESOS POR FOTOCOPIAS, EMISIÓN DE CERTIFICACIÓN Y VENTA DE LIBROS. RECIBOS DESDE 38656 HASTA 38658.</t>
  </si>
  <si>
    <t>COMPAÑÍA DOMINICANA DE TELEFÓNOS, C POR A</t>
  </si>
  <si>
    <t>PARA REGISTRAR PAGO POR SERVICIOS TELEFÓNICOS DE ESTA INSTITUCIÓN, CORRESPONDIENTE AL MES DE OCTUBRE 2021, SEGÚN LIBRAMIENTO 2009-1</t>
  </si>
  <si>
    <t>INSTITUTO NACIONAL DE AGUAS  POTABLES Y ALCANTARILLADO</t>
  </si>
  <si>
    <t>PARA REGISTRAR PAGO POR SERVICIOS DE ALCANTARILLADOS BRINDADO  A ESTA INSTITUCIÓN, SAN JUAN Y HAINA CORRESPONDIENTE AL MES DE NOBIEMBRE 2021, SEGÚN LIBRAMIENTO 2010-1</t>
  </si>
  <si>
    <t>PARA REGISTRAR INGRESOS POR FOTOCOPIAS, EMISIÓN DE CERTIFICACIÓN, VENTA DE LIBROS Y COPIA DE IMAGENES EN DVD. RECIBOS DESDE 38659 HASTA 38666.</t>
  </si>
  <si>
    <t>PAGO POR SERVICIO DE TRANSPORTACIÓN DE DESECHOS SÓLIDOS DESDE EL ARCHIVO INTERMEDIO HAINA HASTA EL RELLENO SANITARIO DUQUESA, POR UN VALOS DE RD$8,000.00 MENOS RD$400.00 DESCUENTO DEL 5% DE ISR SEGÚN LA LEY 253-12, PARA UN TOTAL DE RD$7,600.00</t>
  </si>
  <si>
    <t>PARA REGISTRAR INGRESOS POR VENTA DE LIBROS. RECIBOS 38667 Y 38668.</t>
  </si>
  <si>
    <t>PARA REGISTRAR PAGO POR SERVICIOS DE RECOGIDA DE DESECHO SOLIDO  DE ESTA INSTITUCIÓN, CORRESPONDIENTE AL MES DE NOVIEMBRE 2021, SEGÚN LIBRAMIENTO 2048-1</t>
  </si>
  <si>
    <t>PARA REGISTRAR INGRESOS POR FOTOCOÍAS, EMISIÓN DE CERTIFICACIONES, VENTA DE LIBROS Y ENCUADERNACIÓN. RECIBOS DESDE 38669 HASTA 38673.</t>
  </si>
  <si>
    <t>PARA REGISTRAR PAGO PERSONAL FIJO DEL MES DE NOVIEMBRE 2021, SEGÚN LIBRAMIENTO 2050-1</t>
  </si>
  <si>
    <t>PARA REGISTRAR PAGO PERSONALTEMPORAL  DEL MES DE NOVIEMBRE 2021, SEGÚN LIBRAMIENTO 2052-1</t>
  </si>
  <si>
    <t>PARA REGISTRAR PAGO PERSONAL CONTRADO  DEL MES DE NOVIEMBRE 2021, SEGÚN LIBRAMIENTO 2050-1</t>
  </si>
  <si>
    <t>PARA REGISTRAR PAGO PERSONAL TRAMITE DE PENSIÓN  DEL MES DE NOVIEMBRE 2021, SEGÚN LIBRAMIENTO 2056-1</t>
  </si>
  <si>
    <t>PARA REGISTRAR PAGO PERSONAL FIJO EN CARGO DE CARRERA DEL MES DE NOVIEMBRE 2021, SEGÚN LIBRAMIENTO 2058-1</t>
  </si>
  <si>
    <t>PARA REGISTRAR PAGO PERSONAL DE CARACTER EVENTUAL  DEL MES DE NOVIEMBRE 2021, SEGÚN LIBRAMIENTO 2060-1</t>
  </si>
  <si>
    <t>PARA REGISTRAR PAGO PERSONAL DE VIGILANCIA DEL MES DE NOVIEMBRE 2021, SEGÚN LIBRAMIENTO 2062-1</t>
  </si>
  <si>
    <t>PARA REGISTRAR PAGO PERSONAL EN PERÍODO DE PRUEVA  DEL MES DE NOVIEMBRE 2021, SEGÚN LIBRAMIENTO 2064-1</t>
  </si>
  <si>
    <t>NU ENERGY, SRL</t>
  </si>
  <si>
    <t>PARA REGISTRAR PAGO POR COMPRA DE HERRAMIENTAS Y ACCESORIOS INFORMATICOS PARA OFICINAS DE ESTA INSTITUCIÓN, DIRIGIDOS A MIPYMES</t>
  </si>
  <si>
    <t>GRUPO DIARIO LIBRE, S.A</t>
  </si>
  <si>
    <t>PARA REGISTRAR PAGO POR CONTRATACIÓN DE DOS PERIÓDICOS PARA PUBLICACIÓN DE CONVOCATORIA A LICITACIÓN PÚBLICA NACIONAL, SEGÚN LIBRAMIENTO 1957-1</t>
  </si>
  <si>
    <t>GRUPO TÉCNICO AUTOMOTRIZ (KCP), SRL</t>
  </si>
  <si>
    <t>PARA REGISTRAR POR SERVICIOS DE MANTENIMIENTO PREVENTIVO A MINIBÚS TOYOTA HIACE 2018PLACA 1084279, PERTENECIENTE A ESTA INSTITUCIÓN, SEGÚN LIBRAMIENTO 1961-1</t>
  </si>
  <si>
    <t>PARA REGISTRAR PAGO POR SEGUNDA ETREGA DE CAFÉ MOLIDO PARA CONSUMO EN ESTA INSTITUCIÓN, SEGÚN LIBRAMIENTO 1969-1</t>
  </si>
  <si>
    <t>PARA REGISTRAR PAGO PERSONAL TEMPORAL FIJO EN CARGO DE CARRERADEL MES DE NOVIEMBRE 2021, SEGÚN LIBRAMIENTO 2058-1</t>
  </si>
  <si>
    <t>PARA REGISTRA INGRESOS POR EMISIÓN DE CERTIFICACIONES, VENTA DE LIBROS Y ESPIRAL. RECIBOS DESDE 38674 HASTA 38683.</t>
  </si>
  <si>
    <t>PARA REGISTRAR INGRESOS POR EMISIÓN DE CERTIFICACIONES, VENTA DE LIBROS Y COPIA DE IMAGENES EN DVD. RECIBOS DESDE 38684 HASTA 38689.</t>
  </si>
  <si>
    <t>PARA REGISTRAR INGRESOS POR FOTOCOPIAS, EMISIÓN DE CERTIFICACIONES, VENTA DE LIBROS Y COPIA DE IMÁGENES EN DVD. RECIBOS DESDE 38690 HASTA 38698.</t>
  </si>
  <si>
    <t>PARA REGISTRAR PAGO POR SUELDO NÚMERO 13 PERSONAL CONTRATADO INACTIVO 2021, SGÚN LIBRAMIENTO 2103-1</t>
  </si>
  <si>
    <t>PARA REGISTRAR PAGO POR SUELDO NÚMERO 13 PERSONAL CONTRATADO ACTIVO 2021, SGÚN LIBRAMIENTO 2105-1</t>
  </si>
  <si>
    <t>PARA REGISTRAR PAGO POR SUELDO NÚMERO 13 PERSONAL PROVATORIO EN CARGO DE CARRERA ACTIVO 2021, SGÚN LIBRAMIENTO 2107-1</t>
  </si>
  <si>
    <t>PARA REGISTRAR PAGO POR SUELDO NÚMERO 13 PERSONAL EN TRAMITE DE PENSIÓN ACTIVO 2021, SGÚN LIBRAMIENTO 2109-1</t>
  </si>
  <si>
    <t>PARA REGISTRAR PAGO POR SUELDO NÚMERO 13 PERSONAL TEMPORERO ACTIVO 2021, SGÚN LIBRAMIENTO 2111-1</t>
  </si>
  <si>
    <t>PARA REGISTRAR PAGO POR SUELDO NÚMERO 13 POR SERVICIOS ESPECIALES INACTIVO 2021, SEGÚ NLIBRAMIENTO 2113-1</t>
  </si>
  <si>
    <t>PARA REGISTRAR PAGO POR SUELDO NÚMERO 13 PERSONAL DE VIGILANCIA ACTIVO 2021, SEGÚ LIBRAMIENTO 2113-1</t>
  </si>
  <si>
    <t>PARA REGISTRAR PAGO POR SUELDO NÚMERO 13 PERSONAL VIGILANCIA  INACTIVO 2021, SEGÚ NLIBRAMIENTO 2128-1</t>
  </si>
  <si>
    <t>PARA REGISTRAR PAGO POR SUELDO NÚMERO 13 PERSONAL FIJO INACTIVO 2021, SEGÚ NLIBRAMIENTO 2131-1</t>
  </si>
  <si>
    <t>PARA REGISTRAR PAGO POR SUELDO NÚMERO 13 PERSONAL FIJO ACTIVO 2021, SEGÚ NLIBRAMIENTO 2158-1</t>
  </si>
  <si>
    <t>INVERSIONES ND &amp; ASOCIADOS, SRL</t>
  </si>
  <si>
    <t>PARA REGISTRAR ADQUISICIÓN DE JUEGOS DE LETRAS  COMPLETOS PARA MAQUINA ESTAMPADORA DE ESTA INSTITUCIÓN, SEGÚN LIBRAMIENTO 1911-1</t>
  </si>
  <si>
    <t>PARA REGISTRAR PAGO VIATICO DENTRO DEL PAÍS A SANTIAGO Y LA VEGA LOS DIAS 4-11 Y 22/11/2021, SEGÚN LIBRAMIENTO 2029-1</t>
  </si>
  <si>
    <t>REPOSICIÓN DE CAJA CHICA CORRESPONDIENTE A LOS RECIBOS DESDE 15224 HASTA 15241 DE FECHAS 12/OCT/2021 AL 16/NOV/2021, SEGÚN DOCUMENTOS ANEXOS.</t>
  </si>
  <si>
    <t>PARA REGISTRAR INGRESOS POR EMSIÓN DE CERTIFICACIONES Y VENTA DE LIBROS. RECIBOS DESDE 38699 HASTA 38703</t>
  </si>
  <si>
    <t>PARA REGISTRAR INGRESOS POR VENTA DE LIBROS. RECIBOS DESDE 38704 HASTA 38706.</t>
  </si>
  <si>
    <t>PARA REGISTRAR INGRESOS POR FOTOCOPIAS, EMISIÓN DE CERTIFICACIÓN, VENTA DE LIBROS Y ESPIRAL. RECIBOS DESDE 38707 HASTA 38711.</t>
  </si>
  <si>
    <t>PARA REGISTRAR INGRESOS POR FOTOCOPIAS, EMISIÓN DE CERTIFICACIONES, VENTA DE LIBROS E IMPRESIÓN. RECIBOS DESDE 38712 HASTA 38717.</t>
  </si>
  <si>
    <t>PARA REGISTRAR INGRESOS POR FOTOCOPIAS, VENTA DE LIBROS Y PAGO POR IMPRESIÓN DE EJEMPLARES PARA EL INSTITUTO SUPERIOR DE FORMACIÓN SALOMÉ UREÑA. RECIBOS DESDE 38718 HASTA 38723.</t>
  </si>
  <si>
    <t>PARA REGISTRAR INGRESOS POR FOTOCOPIAS, EMISIÓN DE CERTIFICACIONES Y VENTA DE LIBROS. RECIBOS DESDE 38724 HASTA 38728.</t>
  </si>
  <si>
    <t>PARA REGISTRAR INGRESOS POR EMISIÓN DE CERTIFICACIONES, VENTA DE LIBROS, COPIA DE IMAGENES EN DVD Y ESPIRAL. RECIBOS DESDE 38729 HASTA 38735.</t>
  </si>
  <si>
    <t>PARA REGISTRAR INGRESOS POR DESCUENTOS ESPECIAL EN NOMINAS DEL MES DE NOVIEMBRE 2021</t>
  </si>
  <si>
    <t>PARA REGISTRAR MOVIMIENTO DE CUENTA POR PAGAR AL 31 DE OCTUBRE 2021 SEGUN ANEXO LIBRAMIENTOS NO. 1350,1385,14444,1510,1578,1585,16251628,1629,1643,1646,1771,1779,1780,1782,1784,1786,1844,1845,1846,1848,1855,1857,1859,1861,1853,1863,1882,1884 Y 1886.</t>
  </si>
  <si>
    <t>ENRIQUE SOLDEVILLA ENRIQUEZ</t>
  </si>
  <si>
    <t>PARA REGISTRAR PAGO POR SERVICIOS DE DE CORRECCIÓN DE ESTILO Y REDACCIÓN PARA EL LIBRO "MEMORIAS Y VIVIENCIA DE UN MILITAR CONSTITUCIONALISTA". SEGÚN LIBRAMIENTO 2000-1</t>
  </si>
  <si>
    <t>COMPU-OFFICEDOMINICANA, SRL</t>
  </si>
  <si>
    <t>PARA REGISTRAR PAGO ADQUISICIÓN DE HERRAMIENTAS Y ACCESORIOS INFORMATICOS PARA OFICINASDE ESTA INSTITUCIÓN, SEGÚN LIBRAMIENTO 2002-1</t>
  </si>
  <si>
    <t>EDITORA LISTIN DIARIO, S.A.</t>
  </si>
  <si>
    <t>PARA REGISTRAR PAGO POR CONTRATACIÓN DE DOS PERIÓDICOS PARA PUBLICACIÓN DE COMVOCATORIA A LICITACIÓN  PÚBLICA NACIONAL, SEGÚN LIBRAMIENTO 2019-1</t>
  </si>
  <si>
    <t>PARA REGISTRAR PAGO POR DIPLOMADO EN ARCHIVISTICA POR CINEMATECA DOMINICANA DEGECINE</t>
  </si>
  <si>
    <t>CUENTA</t>
  </si>
  <si>
    <t>111014</t>
  </si>
  <si>
    <t>BANCO DE RESERVAS FONDO REPONIBLE</t>
  </si>
  <si>
    <t>111013</t>
  </si>
  <si>
    <t>BANCO DE RESERVAS FONDOS REPONIBLES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</si>
</sst>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########0"/>
    <numFmt numFmtId="166" formatCode="###,###,##0.00"/>
    <numFmt numFmtId="167" formatCode="_-* #,##0_-;\-* #,##0_-;_-* &quot;-&quot;??_-;_-@_-"/>
  </numFmts>
  <fonts count="3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4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8"/>
      <name val="Arial"/>
      <family val="2"/>
    </font>
    <font>
      <b/>
      <sz val="10"/>
      <name val="Courier New"/>
      <family val="3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1"/>
      <name val="Arial"/>
      <family val="2"/>
    </font>
    <font>
      <sz val="8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charset val="1"/>
    </font>
    <font>
      <sz val="8"/>
      <color indexed="8"/>
      <name val="Calibri"/>
      <charset val="1"/>
    </font>
    <font>
      <b/>
      <i/>
      <sz val="11"/>
      <color indexed="8"/>
      <name val="Calibri"/>
      <charset val="1"/>
    </font>
    <font>
      <b/>
      <sz val="10"/>
      <color indexed="8"/>
      <name val="Calibri"/>
      <charset val="1"/>
    </font>
    <font>
      <b/>
      <i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/>
    </xf>
    <xf numFmtId="0" fontId="9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164" fontId="10" fillId="0" borderId="0" xfId="2" applyFont="1" applyFill="1" applyBorder="1" applyAlignment="1">
      <alignment horizontal="right" vertical="top" wrapText="1"/>
    </xf>
    <xf numFmtId="0" fontId="1" fillId="0" borderId="0" xfId="1" applyFill="1" applyBorder="1" applyAlignment="1">
      <alignment vertical="top" wrapText="1"/>
    </xf>
    <xf numFmtId="0" fontId="7" fillId="3" borderId="3" xfId="1" applyFont="1" applyFill="1" applyBorder="1" applyAlignment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8" xfId="1" applyNumberFormat="1" applyFont="1" applyFill="1" applyBorder="1" applyAlignment="1" applyProtection="1">
      <alignment horizontal="left" vertical="top" wrapText="1"/>
    </xf>
    <xf numFmtId="14" fontId="14" fillId="0" borderId="0" xfId="1" applyNumberFormat="1" applyFont="1" applyFill="1" applyBorder="1" applyAlignment="1" applyProtection="1">
      <alignment horizontal="left" vertical="top"/>
    </xf>
    <xf numFmtId="165" fontId="14" fillId="0" borderId="0" xfId="1" applyNumberFormat="1" applyFont="1" applyFill="1" applyBorder="1" applyAlignment="1" applyProtection="1">
      <alignment horizontal="left" vertical="top"/>
    </xf>
    <xf numFmtId="167" fontId="10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43" fontId="12" fillId="3" borderId="5" xfId="4" applyFont="1" applyFill="1" applyBorder="1" applyAlignment="1">
      <alignment horizontal="right" vertical="center" wrapText="1"/>
    </xf>
    <xf numFmtId="43" fontId="11" fillId="0" borderId="0" xfId="4" applyFont="1" applyFill="1" applyBorder="1" applyAlignment="1">
      <alignment horizontal="right" vertical="center" shrinkToFit="1"/>
    </xf>
    <xf numFmtId="43" fontId="1" fillId="0" borderId="0" xfId="4" applyFont="1" applyFill="1" applyBorder="1" applyAlignment="1">
      <alignment horizontal="left" vertical="top"/>
    </xf>
    <xf numFmtId="43" fontId="0" fillId="0" borderId="0" xfId="4" applyFont="1"/>
    <xf numFmtId="0" fontId="3" fillId="0" borderId="0" xfId="1" applyNumberFormat="1" applyFont="1" applyFill="1" applyBorder="1" applyAlignment="1" applyProtection="1">
      <alignment horizontal="left" vertical="center" wrapText="1"/>
    </xf>
    <xf numFmtId="43" fontId="15" fillId="0" borderId="0" xfId="4" applyFont="1" applyFill="1" applyBorder="1" applyAlignment="1">
      <alignment horizontal="right" vertical="center" shrinkToFit="1"/>
    </xf>
    <xf numFmtId="0" fontId="9" fillId="3" borderId="1" xfId="1" applyFont="1" applyFill="1" applyBorder="1" applyAlignment="1">
      <alignment horizontal="center" vertical="center" wrapText="1"/>
    </xf>
    <xf numFmtId="43" fontId="9" fillId="3" borderId="2" xfId="4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43" fontId="2" fillId="0" borderId="3" xfId="4" applyFont="1" applyFill="1" applyBorder="1" applyAlignment="1">
      <alignment horizontal="right" vertical="center" wrapText="1" shrinkToFit="1"/>
    </xf>
    <xf numFmtId="0" fontId="17" fillId="0" borderId="0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166" fontId="18" fillId="0" borderId="3" xfId="0" applyNumberFormat="1" applyFont="1" applyFill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0" fontId="5" fillId="2" borderId="0" xfId="1" applyFont="1" applyFill="1" applyBorder="1" applyAlignment="1">
      <alignment horizontal="center" vertical="center"/>
    </xf>
    <xf numFmtId="0" fontId="0" fillId="0" borderId="0" xfId="0" applyNumberFormat="1" applyBorder="1"/>
    <xf numFmtId="0" fontId="20" fillId="0" borderId="8" xfId="0" applyNumberFormat="1" applyFont="1" applyFill="1" applyBorder="1" applyAlignment="1" applyProtection="1">
      <alignment horizontal="left"/>
    </xf>
    <xf numFmtId="0" fontId="20" fillId="0" borderId="8" xfId="0" applyNumberFormat="1" applyFont="1" applyFill="1" applyBorder="1" applyAlignment="1" applyProtection="1">
      <alignment horizontal="left" wrapText="1"/>
    </xf>
    <xf numFmtId="0" fontId="20" fillId="0" borderId="12" xfId="0" applyNumberFormat="1" applyFont="1" applyFill="1" applyBorder="1" applyAlignment="1" applyProtection="1">
      <alignment horizontal="left"/>
    </xf>
    <xf numFmtId="0" fontId="19" fillId="0" borderId="11" xfId="0" applyNumberFormat="1" applyFont="1" applyFill="1" applyBorder="1" applyAlignment="1" applyProtection="1"/>
    <xf numFmtId="166" fontId="18" fillId="0" borderId="11" xfId="0" applyNumberFormat="1" applyFont="1" applyFill="1" applyBorder="1" applyAlignment="1" applyProtection="1">
      <alignment horizontal="right"/>
    </xf>
    <xf numFmtId="166" fontId="12" fillId="0" borderId="11" xfId="0" applyNumberFormat="1" applyFont="1" applyFill="1" applyBorder="1" applyAlignment="1" applyProtection="1">
      <alignment horizontal="right"/>
    </xf>
    <xf numFmtId="43" fontId="18" fillId="0" borderId="11" xfId="4" applyFont="1" applyFill="1" applyBorder="1" applyAlignment="1" applyProtection="1">
      <alignment horizontal="right"/>
    </xf>
    <xf numFmtId="0" fontId="0" fillId="0" borderId="0" xfId="0" applyAlignment="1">
      <alignment vertical="top"/>
    </xf>
    <xf numFmtId="14" fontId="21" fillId="0" borderId="3" xfId="0" applyNumberFormat="1" applyFont="1" applyBorder="1" applyAlignment="1">
      <alignment horizontal="left" vertical="top"/>
    </xf>
    <xf numFmtId="1" fontId="21" fillId="0" borderId="3" xfId="0" applyNumberFormat="1" applyFont="1" applyBorder="1" applyAlignment="1">
      <alignment horizontal="left" vertical="top"/>
    </xf>
    <xf numFmtId="0" fontId="22" fillId="0" borderId="3" xfId="0" applyFont="1" applyBorder="1" applyAlignment="1">
      <alignment horizontal="left" vertical="top" wrapText="1"/>
    </xf>
    <xf numFmtId="4" fontId="21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vertical="top"/>
    </xf>
    <xf numFmtId="0" fontId="7" fillId="3" borderId="3" xfId="1" applyFont="1" applyFill="1" applyBorder="1" applyAlignment="1">
      <alignment horizontal="center" vertical="center" wrapText="1"/>
    </xf>
    <xf numFmtId="0" fontId="9" fillId="0" borderId="18" xfId="1" applyNumberFormat="1" applyFont="1" applyFill="1" applyBorder="1" applyAlignment="1" applyProtection="1">
      <alignment horizontal="left" vertical="top" wrapText="1"/>
    </xf>
    <xf numFmtId="0" fontId="0" fillId="0" borderId="7" xfId="0" applyBorder="1"/>
    <xf numFmtId="0" fontId="0" fillId="0" borderId="8" xfId="0" applyBorder="1"/>
    <xf numFmtId="43" fontId="23" fillId="0" borderId="12" xfId="4" applyFont="1" applyBorder="1"/>
    <xf numFmtId="0" fontId="24" fillId="0" borderId="3" xfId="0" applyFont="1" applyBorder="1" applyAlignment="1">
      <alignment vertical="top" wrapText="1" readingOrder="1"/>
    </xf>
    <xf numFmtId="14" fontId="5" fillId="2" borderId="0" xfId="1" applyNumberFormat="1" applyFont="1" applyFill="1" applyBorder="1" applyAlignment="1">
      <alignment horizontal="center" vertical="center"/>
    </xf>
    <xf numFmtId="14" fontId="20" fillId="0" borderId="7" xfId="0" applyNumberFormat="1" applyFont="1" applyFill="1" applyBorder="1" applyAlignment="1" applyProtection="1">
      <alignment horizontal="left"/>
    </xf>
    <xf numFmtId="14" fontId="9" fillId="3" borderId="10" xfId="1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 applyProtection="1"/>
    <xf numFmtId="14" fontId="19" fillId="0" borderId="3" xfId="0" applyNumberFormat="1" applyFont="1" applyFill="1" applyBorder="1" applyAlignment="1" applyProtection="1"/>
    <xf numFmtId="14" fontId="19" fillId="0" borderId="11" xfId="0" applyNumberFormat="1" applyFont="1" applyFill="1" applyBorder="1" applyAlignment="1" applyProtection="1"/>
    <xf numFmtId="14" fontId="2" fillId="0" borderId="0" xfId="1" applyNumberFormat="1" applyFont="1" applyFill="1" applyBorder="1" applyAlignment="1">
      <alignment horizontal="left" vertical="top" shrinkToFit="1"/>
    </xf>
    <xf numFmtId="14" fontId="0" fillId="0" borderId="0" xfId="0" applyNumberFormat="1"/>
    <xf numFmtId="14" fontId="1" fillId="0" borderId="0" xfId="1" applyNumberFormat="1" applyFill="1" applyBorder="1" applyAlignment="1">
      <alignment horizontal="left" vertical="top"/>
    </xf>
    <xf numFmtId="0" fontId="5" fillId="2" borderId="0" xfId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top" wrapText="1"/>
    </xf>
    <xf numFmtId="0" fontId="17" fillId="0" borderId="0" xfId="0" applyNumberFormat="1" applyFont="1" applyFill="1" applyBorder="1" applyAlignment="1" applyProtection="1">
      <alignment wrapText="1"/>
    </xf>
    <xf numFmtId="0" fontId="19" fillId="0" borderId="3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43" fontId="0" fillId="0" borderId="3" xfId="4" applyFont="1" applyBorder="1"/>
    <xf numFmtId="39" fontId="21" fillId="0" borderId="0" xfId="0" applyNumberFormat="1" applyFont="1" applyAlignment="1">
      <alignment vertical="top"/>
    </xf>
    <xf numFmtId="4" fontId="26" fillId="0" borderId="0" xfId="0" applyNumberFormat="1" applyFont="1" applyAlignment="1">
      <alignment horizontal="right" vertical="top"/>
    </xf>
    <xf numFmtId="1" fontId="0" fillId="0" borderId="3" xfId="0" applyNumberFormat="1" applyBorder="1" applyAlignment="1">
      <alignment vertical="top"/>
    </xf>
    <xf numFmtId="4" fontId="26" fillId="0" borderId="0" xfId="0" applyNumberFormat="1" applyFont="1" applyAlignment="1">
      <alignment vertical="top"/>
    </xf>
    <xf numFmtId="4" fontId="2" fillId="0" borderId="3" xfId="4" applyNumberFormat="1" applyFont="1" applyFill="1" applyBorder="1" applyAlignment="1">
      <alignment horizontal="right" vertical="center" wrapText="1" shrinkToFit="1"/>
    </xf>
    <xf numFmtId="0" fontId="0" fillId="0" borderId="3" xfId="0" applyBorder="1" applyAlignment="1">
      <alignment wrapText="1"/>
    </xf>
    <xf numFmtId="14" fontId="21" fillId="0" borderId="1" xfId="0" applyNumberFormat="1" applyFont="1" applyBorder="1" applyAlignment="1">
      <alignment horizontal="left" vertical="top"/>
    </xf>
    <xf numFmtId="1" fontId="21" fillId="0" borderId="1" xfId="0" applyNumberFormat="1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14" fontId="14" fillId="0" borderId="3" xfId="1" applyNumberFormat="1" applyFont="1" applyFill="1" applyBorder="1" applyAlignment="1" applyProtection="1">
      <alignment horizontal="left" vertical="top"/>
    </xf>
    <xf numFmtId="165" fontId="14" fillId="0" borderId="3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28" fillId="0" borderId="7" xfId="0" applyFont="1" applyBorder="1" applyAlignment="1">
      <alignment horizontal="left" vertical="top" wrapText="1" readingOrder="1"/>
    </xf>
    <xf numFmtId="0" fontId="28" fillId="0" borderId="8" xfId="0" applyFont="1" applyBorder="1" applyAlignment="1">
      <alignment horizontal="left" vertical="top"/>
    </xf>
    <xf numFmtId="43" fontId="18" fillId="0" borderId="9" xfId="4" applyFont="1" applyFill="1" applyBorder="1" applyAlignment="1" applyProtection="1">
      <alignment horizontal="right"/>
    </xf>
    <xf numFmtId="14" fontId="19" fillId="0" borderId="19" xfId="0" applyNumberFormat="1" applyFont="1" applyFill="1" applyBorder="1" applyAlignment="1" applyProtection="1"/>
    <xf numFmtId="0" fontId="19" fillId="0" borderId="19" xfId="0" applyNumberFormat="1" applyFont="1" applyFill="1" applyBorder="1" applyAlignment="1" applyProtection="1"/>
    <xf numFmtId="0" fontId="19" fillId="0" borderId="19" xfId="0" applyNumberFormat="1" applyFont="1" applyFill="1" applyBorder="1" applyAlignment="1" applyProtection="1">
      <alignment wrapText="1"/>
    </xf>
    <xf numFmtId="43" fontId="15" fillId="0" borderId="20" xfId="4" applyFont="1" applyFill="1" applyBorder="1" applyAlignment="1">
      <alignment horizontal="right" vertical="center" wrapText="1" shrinkToFit="1"/>
    </xf>
    <xf numFmtId="167" fontId="10" fillId="0" borderId="21" xfId="2" applyNumberFormat="1" applyFont="1" applyFill="1" applyBorder="1" applyAlignment="1">
      <alignment horizontal="right" vertical="center"/>
    </xf>
    <xf numFmtId="167" fontId="10" fillId="0" borderId="21" xfId="2" applyNumberFormat="1" applyFont="1" applyFill="1" applyBorder="1" applyAlignment="1">
      <alignment horizontal="right" vertical="top"/>
    </xf>
    <xf numFmtId="0" fontId="0" fillId="0" borderId="6" xfId="0" applyBorder="1"/>
    <xf numFmtId="0" fontId="0" fillId="0" borderId="3" xfId="0" applyBorder="1"/>
    <xf numFmtId="0" fontId="17" fillId="0" borderId="3" xfId="0" applyNumberFormat="1" applyFont="1" applyFill="1" applyBorder="1" applyAlignment="1" applyProtection="1"/>
    <xf numFmtId="0" fontId="30" fillId="0" borderId="22" xfId="0" applyFont="1" applyBorder="1" applyAlignment="1">
      <alignment horizontal="left" vertical="top" wrapText="1" readingOrder="1"/>
    </xf>
    <xf numFmtId="0" fontId="30" fillId="0" borderId="21" xfId="0" applyFont="1" applyBorder="1" applyAlignment="1">
      <alignment horizontal="left" vertical="top"/>
    </xf>
    <xf numFmtId="0" fontId="12" fillId="0" borderId="21" xfId="1" applyNumberFormat="1" applyFont="1" applyFill="1" applyBorder="1" applyAlignment="1" applyProtection="1">
      <alignment horizontal="left" vertical="top" wrapText="1"/>
    </xf>
    <xf numFmtId="0" fontId="25" fillId="0" borderId="21" xfId="0" applyFont="1" applyBorder="1"/>
    <xf numFmtId="0" fontId="12" fillId="0" borderId="23" xfId="0" applyNumberFormat="1" applyFont="1" applyFill="1" applyBorder="1" applyAlignment="1" applyProtection="1">
      <alignment horizontal="left"/>
    </xf>
    <xf numFmtId="166" fontId="12" fillId="0" borderId="24" xfId="0" applyNumberFormat="1" applyFont="1" applyFill="1" applyBorder="1" applyAlignment="1" applyProtection="1">
      <alignment horizontal="right"/>
    </xf>
    <xf numFmtId="14" fontId="26" fillId="0" borderId="3" xfId="0" applyNumberFormat="1" applyFont="1" applyBorder="1" applyAlignment="1">
      <alignment horizontal="left" vertical="top"/>
    </xf>
    <xf numFmtId="1" fontId="26" fillId="0" borderId="3" xfId="0" applyNumberFormat="1" applyFont="1" applyBorder="1" applyAlignment="1">
      <alignment horizontal="left" vertical="top"/>
    </xf>
    <xf numFmtId="0" fontId="26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vertical="top" wrapText="1" readingOrder="1"/>
    </xf>
    <xf numFmtId="4" fontId="26" fillId="0" borderId="3" xfId="0" applyNumberFormat="1" applyFont="1" applyBorder="1" applyAlignment="1">
      <alignment horizontal="right" vertical="top"/>
    </xf>
    <xf numFmtId="4" fontId="29" fillId="0" borderId="0" xfId="0" applyNumberFormat="1" applyFont="1" applyAlignment="1">
      <alignment horizontal="right" vertical="top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</xdr:rowOff>
    </xdr:from>
    <xdr:to>
      <xdr:col>4</xdr:col>
      <xdr:colOff>514350</xdr:colOff>
      <xdr:row>5</xdr:row>
      <xdr:rowOff>133350</xdr:rowOff>
    </xdr:to>
    <xdr:pic>
      <xdr:nvPicPr>
        <xdr:cNvPr id="2" name="1 Imagen" descr="Logo del AGN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" y="9525"/>
          <a:ext cx="5438775" cy="1076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733425</xdr:colOff>
      <xdr:row>110</xdr:row>
      <xdr:rowOff>123825</xdr:rowOff>
    </xdr:from>
    <xdr:to>
      <xdr:col>2</xdr:col>
      <xdr:colOff>1171575</xdr:colOff>
      <xdr:row>114</xdr:row>
      <xdr:rowOff>204849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1167" r="10660" b="25389"/>
        <a:stretch>
          <a:fillRect/>
        </a:stretch>
      </xdr:blipFill>
      <xdr:spPr bwMode="auto">
        <a:xfrm>
          <a:off x="733425" y="47310675"/>
          <a:ext cx="1905000" cy="8906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1914526</xdr:colOff>
      <xdr:row>110</xdr:row>
      <xdr:rowOff>123825</xdr:rowOff>
    </xdr:from>
    <xdr:to>
      <xdr:col>6</xdr:col>
      <xdr:colOff>209551</xdr:colOff>
      <xdr:row>116</xdr:row>
      <xdr:rowOff>9525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3"/>
        <a:srcRect b="7936"/>
        <a:stretch>
          <a:fillRect/>
        </a:stretch>
      </xdr:blipFill>
      <xdr:spPr bwMode="auto">
        <a:xfrm>
          <a:off x="5991226" y="47310675"/>
          <a:ext cx="22860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86"/>
  <sheetViews>
    <sheetView tabSelected="1" topLeftCell="A101" workbookViewId="0">
      <selection activeCell="H119" sqref="H119"/>
    </sheetView>
  </sheetViews>
  <sheetFormatPr baseColWidth="10" defaultRowHeight="15"/>
  <cols>
    <col min="1" max="1" width="13.28515625" style="64" customWidth="1"/>
    <col min="2" max="2" width="8.7109375" customWidth="1"/>
    <col min="3" max="3" width="39.140625" style="21" customWidth="1"/>
    <col min="4" max="4" width="34.7109375" style="21" customWidth="1"/>
    <col min="5" max="6" width="12.5703125" customWidth="1"/>
    <col min="7" max="7" width="22.140625" style="25" customWidth="1"/>
    <col min="9" max="9" width="27.140625" customWidth="1"/>
  </cols>
  <sheetData>
    <row r="7" spans="1:12" ht="18">
      <c r="A7" s="110" t="s">
        <v>0</v>
      </c>
      <c r="B7" s="110"/>
      <c r="C7" s="110"/>
      <c r="D7" s="110"/>
      <c r="E7" s="110"/>
      <c r="F7" s="110"/>
      <c r="G7" s="110"/>
    </row>
    <row r="8" spans="1:12" ht="18">
      <c r="A8" s="111" t="s">
        <v>29</v>
      </c>
      <c r="B8" s="111"/>
      <c r="C8" s="111"/>
      <c r="D8" s="111"/>
      <c r="E8" s="111"/>
      <c r="F8" s="111"/>
      <c r="G8" s="111"/>
    </row>
    <row r="9" spans="1:12" ht="18.75" thickBot="1">
      <c r="A9" s="57"/>
      <c r="B9" s="36"/>
      <c r="C9" s="66"/>
      <c r="D9" s="36"/>
      <c r="E9" s="36"/>
      <c r="F9" s="36"/>
      <c r="G9" s="36"/>
    </row>
    <row r="10" spans="1:12" s="37" customFormat="1" ht="15.75" thickBot="1">
      <c r="A10" s="58" t="s">
        <v>16</v>
      </c>
      <c r="B10" s="38" t="s">
        <v>17</v>
      </c>
      <c r="C10" s="39" t="s">
        <v>18</v>
      </c>
      <c r="D10" s="39" t="s">
        <v>19</v>
      </c>
      <c r="E10" s="38" t="s">
        <v>20</v>
      </c>
      <c r="F10" s="38" t="s">
        <v>21</v>
      </c>
      <c r="G10" s="40" t="s">
        <v>22</v>
      </c>
    </row>
    <row r="11" spans="1:12" ht="16.5">
      <c r="A11" s="112" t="s">
        <v>1</v>
      </c>
      <c r="B11" s="113"/>
      <c r="C11" s="113"/>
      <c r="D11" s="114"/>
      <c r="E11" s="115"/>
      <c r="F11" s="113"/>
      <c r="G11" s="116"/>
    </row>
    <row r="12" spans="1:12" ht="16.5">
      <c r="A12" s="108"/>
      <c r="B12" s="109"/>
      <c r="C12" s="51"/>
      <c r="D12" s="13"/>
      <c r="E12" s="109" t="s">
        <v>2</v>
      </c>
      <c r="F12" s="109"/>
      <c r="G12" s="22">
        <v>147959329.02000001</v>
      </c>
      <c r="I12" s="72"/>
    </row>
    <row r="13" spans="1:12" ht="45">
      <c r="A13" s="59" t="s">
        <v>3</v>
      </c>
      <c r="B13" s="28" t="s">
        <v>4</v>
      </c>
      <c r="C13" s="28" t="s">
        <v>5</v>
      </c>
      <c r="D13" s="30" t="s">
        <v>6</v>
      </c>
      <c r="E13" s="28" t="s">
        <v>7</v>
      </c>
      <c r="F13" s="28" t="s">
        <v>8</v>
      </c>
      <c r="G13" s="29" t="s">
        <v>9</v>
      </c>
    </row>
    <row r="14" spans="1:12" ht="15" customHeight="1">
      <c r="A14" s="46">
        <v>44501</v>
      </c>
      <c r="B14" s="47">
        <v>55</v>
      </c>
      <c r="C14" s="67" t="s">
        <v>23</v>
      </c>
      <c r="D14" s="56" t="s">
        <v>30</v>
      </c>
      <c r="E14" s="49">
        <v>340</v>
      </c>
      <c r="F14" s="50"/>
      <c r="G14" s="31">
        <f>+G12+E14-F14</f>
        <v>147959669.02000001</v>
      </c>
      <c r="I14" s="75"/>
      <c r="J14" s="75"/>
      <c r="K14" s="75"/>
      <c r="L14" s="75"/>
    </row>
    <row r="15" spans="1:12" ht="33.75">
      <c r="A15" s="46">
        <v>44501</v>
      </c>
      <c r="B15" s="47">
        <v>202111001</v>
      </c>
      <c r="C15" s="67" t="s">
        <v>31</v>
      </c>
      <c r="D15" s="56" t="s">
        <v>32</v>
      </c>
      <c r="E15" s="50"/>
      <c r="F15" s="49">
        <v>160416.65</v>
      </c>
      <c r="G15" s="76">
        <f>+G14+E15-F15</f>
        <v>147799252.37</v>
      </c>
      <c r="I15" s="45"/>
      <c r="J15" s="45"/>
      <c r="K15" s="45"/>
      <c r="L15" s="45"/>
    </row>
    <row r="16" spans="1:12" ht="45">
      <c r="A16" s="46">
        <v>44501</v>
      </c>
      <c r="B16" s="47">
        <v>202111002</v>
      </c>
      <c r="C16" s="67" t="s">
        <v>33</v>
      </c>
      <c r="D16" s="56" t="s">
        <v>34</v>
      </c>
      <c r="E16" s="50"/>
      <c r="F16" s="49">
        <v>52499.98</v>
      </c>
      <c r="G16" s="31">
        <f>+G15+E16-F16</f>
        <v>147746752.39000002</v>
      </c>
      <c r="I16" s="45"/>
      <c r="J16" s="45"/>
      <c r="K16" s="45"/>
      <c r="L16" s="45"/>
    </row>
    <row r="17" spans="1:12" ht="33.75">
      <c r="A17" s="46">
        <v>44501</v>
      </c>
      <c r="B17" s="47">
        <v>202111003</v>
      </c>
      <c r="C17" s="67" t="s">
        <v>35</v>
      </c>
      <c r="D17" s="56" t="s">
        <v>36</v>
      </c>
      <c r="E17" s="50"/>
      <c r="F17" s="49">
        <v>91116.35</v>
      </c>
      <c r="G17" s="31">
        <f>+G16+E17-F17</f>
        <v>147655636.04000002</v>
      </c>
      <c r="I17" s="45"/>
      <c r="J17" s="45"/>
      <c r="K17" s="45"/>
      <c r="L17" s="45"/>
    </row>
    <row r="18" spans="1:12" ht="33.75">
      <c r="A18" s="46">
        <v>44501</v>
      </c>
      <c r="B18" s="47">
        <v>202111004</v>
      </c>
      <c r="C18" s="67" t="s">
        <v>37</v>
      </c>
      <c r="D18" s="56" t="s">
        <v>38</v>
      </c>
      <c r="E18" s="50"/>
      <c r="F18" s="49">
        <v>8855.9</v>
      </c>
      <c r="G18" s="31">
        <f t="shared" ref="G18:G81" si="0">+G17+E18-F18</f>
        <v>147646780.14000002</v>
      </c>
      <c r="I18" s="45"/>
      <c r="J18" s="45"/>
      <c r="K18" s="45"/>
      <c r="L18" s="45"/>
    </row>
    <row r="19" spans="1:12" ht="45">
      <c r="A19" s="46">
        <v>44501</v>
      </c>
      <c r="B19" s="47">
        <v>202111005</v>
      </c>
      <c r="C19" s="67" t="s">
        <v>25</v>
      </c>
      <c r="D19" s="56" t="s">
        <v>39</v>
      </c>
      <c r="E19" s="50"/>
      <c r="F19" s="49">
        <v>37878</v>
      </c>
      <c r="G19" s="31">
        <f t="shared" si="0"/>
        <v>147608902.14000002</v>
      </c>
      <c r="I19" s="45"/>
      <c r="J19" s="45"/>
      <c r="K19" s="45"/>
      <c r="L19" s="45"/>
    </row>
    <row r="20" spans="1:12" ht="33.75">
      <c r="A20" s="46">
        <v>44501</v>
      </c>
      <c r="B20" s="47">
        <v>202111006</v>
      </c>
      <c r="C20" s="67" t="s">
        <v>40</v>
      </c>
      <c r="D20" s="56" t="s">
        <v>41</v>
      </c>
      <c r="E20" s="50"/>
      <c r="F20" s="49">
        <v>139830</v>
      </c>
      <c r="G20" s="31">
        <f t="shared" si="0"/>
        <v>147469072.14000002</v>
      </c>
      <c r="I20" s="45"/>
      <c r="J20" s="45"/>
      <c r="K20" s="45"/>
      <c r="L20" s="45"/>
    </row>
    <row r="21" spans="1:12" ht="33.75">
      <c r="A21" s="46">
        <v>44501</v>
      </c>
      <c r="B21" s="47">
        <v>202111007</v>
      </c>
      <c r="C21" s="67" t="s">
        <v>42</v>
      </c>
      <c r="D21" s="56" t="s">
        <v>43</v>
      </c>
      <c r="E21" s="50"/>
      <c r="F21" s="49">
        <v>116707.5</v>
      </c>
      <c r="G21" s="31">
        <f t="shared" si="0"/>
        <v>147352364.64000002</v>
      </c>
      <c r="I21" s="45"/>
      <c r="J21" s="45"/>
      <c r="K21" s="45"/>
      <c r="L21" s="45"/>
    </row>
    <row r="22" spans="1:12" ht="33.75">
      <c r="A22" s="46">
        <v>44501</v>
      </c>
      <c r="B22" s="47">
        <v>202111008</v>
      </c>
      <c r="C22" s="67" t="s">
        <v>44</v>
      </c>
      <c r="D22" s="56" t="s">
        <v>45</v>
      </c>
      <c r="E22" s="50"/>
      <c r="F22" s="49">
        <v>303247.02</v>
      </c>
      <c r="G22" s="31">
        <f t="shared" si="0"/>
        <v>147049117.62</v>
      </c>
      <c r="I22" s="45"/>
      <c r="J22" s="45"/>
      <c r="K22" s="45"/>
      <c r="L22" s="45"/>
    </row>
    <row r="23" spans="1:12" ht="45">
      <c r="A23" s="46">
        <v>44501</v>
      </c>
      <c r="B23" s="47">
        <v>202111009</v>
      </c>
      <c r="C23" s="67" t="s">
        <v>46</v>
      </c>
      <c r="D23" s="56" t="s">
        <v>47</v>
      </c>
      <c r="E23" s="50"/>
      <c r="F23" s="49">
        <v>2555</v>
      </c>
      <c r="G23" s="31">
        <f t="shared" si="0"/>
        <v>147046562.62</v>
      </c>
      <c r="I23" s="45"/>
      <c r="J23" s="45"/>
      <c r="K23" s="45"/>
      <c r="L23" s="45"/>
    </row>
    <row r="24" spans="1:12" ht="33.75">
      <c r="A24" s="46">
        <v>44502</v>
      </c>
      <c r="B24" s="47">
        <v>56</v>
      </c>
      <c r="C24" s="67" t="s">
        <v>23</v>
      </c>
      <c r="D24" s="56" t="s">
        <v>48</v>
      </c>
      <c r="E24" s="49">
        <v>415</v>
      </c>
      <c r="F24" s="50"/>
      <c r="G24" s="31">
        <f t="shared" si="0"/>
        <v>147046977.62</v>
      </c>
      <c r="I24" s="45"/>
      <c r="J24" s="45"/>
      <c r="K24" s="45"/>
      <c r="L24" s="45"/>
    </row>
    <row r="25" spans="1:12" ht="33.75">
      <c r="A25" s="46">
        <v>44502</v>
      </c>
      <c r="B25" s="47">
        <v>202111010</v>
      </c>
      <c r="C25" s="67" t="s">
        <v>49</v>
      </c>
      <c r="D25" s="56" t="s">
        <v>50</v>
      </c>
      <c r="E25" s="50"/>
      <c r="F25" s="49">
        <v>864361.54</v>
      </c>
      <c r="G25" s="31">
        <f t="shared" si="0"/>
        <v>146182616.08000001</v>
      </c>
      <c r="I25" s="45"/>
      <c r="J25" s="45"/>
      <c r="K25" s="45"/>
      <c r="L25" s="45"/>
    </row>
    <row r="26" spans="1:12" ht="33.75">
      <c r="A26" s="46">
        <v>44502</v>
      </c>
      <c r="B26" s="47">
        <v>202111011</v>
      </c>
      <c r="C26" s="67" t="s">
        <v>51</v>
      </c>
      <c r="D26" s="56" t="s">
        <v>52</v>
      </c>
      <c r="E26" s="50"/>
      <c r="F26" s="49">
        <v>13440</v>
      </c>
      <c r="G26" s="31">
        <f t="shared" si="0"/>
        <v>146169176.08000001</v>
      </c>
      <c r="I26" s="45"/>
      <c r="J26" s="45"/>
      <c r="K26" s="45"/>
      <c r="L26" s="45"/>
    </row>
    <row r="27" spans="1:12" ht="56.25">
      <c r="A27" s="46">
        <v>44502</v>
      </c>
      <c r="B27" s="47">
        <v>202111012</v>
      </c>
      <c r="C27" s="67" t="s">
        <v>53</v>
      </c>
      <c r="D27" s="56" t="s">
        <v>54</v>
      </c>
      <c r="E27" s="50"/>
      <c r="F27" s="49">
        <v>69184.009999999995</v>
      </c>
      <c r="G27" s="31">
        <f t="shared" si="0"/>
        <v>146099992.07000002</v>
      </c>
      <c r="I27" s="45"/>
      <c r="J27" s="45"/>
      <c r="K27" s="45"/>
      <c r="L27" s="45"/>
    </row>
    <row r="28" spans="1:12" ht="33.75">
      <c r="A28" s="46">
        <v>44502</v>
      </c>
      <c r="B28" s="47">
        <v>202111013</v>
      </c>
      <c r="C28" s="67" t="s">
        <v>55</v>
      </c>
      <c r="D28" s="56" t="s">
        <v>56</v>
      </c>
      <c r="E28" s="50"/>
      <c r="F28" s="49">
        <v>83042.5</v>
      </c>
      <c r="G28" s="31">
        <f t="shared" si="0"/>
        <v>146016949.57000002</v>
      </c>
      <c r="I28" s="45"/>
      <c r="J28" s="45"/>
      <c r="K28" s="45"/>
      <c r="L28" s="45"/>
    </row>
    <row r="29" spans="1:12" ht="45">
      <c r="A29" s="46">
        <v>44502</v>
      </c>
      <c r="B29" s="47">
        <v>202111014</v>
      </c>
      <c r="C29" s="67" t="s">
        <v>57</v>
      </c>
      <c r="D29" s="56" t="s">
        <v>58</v>
      </c>
      <c r="E29" s="50"/>
      <c r="F29" s="49">
        <v>74576</v>
      </c>
      <c r="G29" s="31">
        <f t="shared" si="0"/>
        <v>145942373.57000002</v>
      </c>
      <c r="I29" s="45"/>
      <c r="J29" s="45"/>
      <c r="K29" s="45"/>
      <c r="L29" s="45"/>
    </row>
    <row r="30" spans="1:12" ht="33.75">
      <c r="A30" s="46">
        <v>44503</v>
      </c>
      <c r="B30" s="47">
        <v>57</v>
      </c>
      <c r="C30" s="67" t="s">
        <v>23</v>
      </c>
      <c r="D30" s="56" t="s">
        <v>59</v>
      </c>
      <c r="E30" s="49">
        <v>885</v>
      </c>
      <c r="F30" s="50"/>
      <c r="G30" s="31">
        <f t="shared" si="0"/>
        <v>145943258.57000002</v>
      </c>
      <c r="I30" s="45"/>
      <c r="J30" s="45"/>
      <c r="K30" s="45"/>
      <c r="L30" s="45"/>
    </row>
    <row r="31" spans="1:12" ht="33.75">
      <c r="A31" s="46">
        <v>44503</v>
      </c>
      <c r="B31" s="47">
        <v>202111015</v>
      </c>
      <c r="C31" s="67" t="s">
        <v>60</v>
      </c>
      <c r="D31" s="56" t="s">
        <v>61</v>
      </c>
      <c r="E31" s="50"/>
      <c r="F31" s="49">
        <v>16672.810000000001</v>
      </c>
      <c r="G31" s="31">
        <f t="shared" si="0"/>
        <v>145926585.76000002</v>
      </c>
      <c r="I31" s="45"/>
      <c r="J31" s="45"/>
      <c r="K31" s="45"/>
      <c r="L31" s="45"/>
    </row>
    <row r="32" spans="1:12" ht="45">
      <c r="A32" s="46">
        <v>44503</v>
      </c>
      <c r="B32" s="47">
        <v>202111017</v>
      </c>
      <c r="C32" s="67" t="s">
        <v>62</v>
      </c>
      <c r="D32" s="56" t="s">
        <v>63</v>
      </c>
      <c r="E32" s="50"/>
      <c r="F32" s="49">
        <v>45600</v>
      </c>
      <c r="G32" s="31">
        <f t="shared" si="0"/>
        <v>145880985.76000002</v>
      </c>
      <c r="I32" s="45"/>
      <c r="J32" s="45"/>
      <c r="K32" s="45"/>
      <c r="L32" s="45"/>
    </row>
    <row r="33" spans="1:12" ht="33.75">
      <c r="A33" s="46">
        <v>44504</v>
      </c>
      <c r="B33" s="47">
        <v>58</v>
      </c>
      <c r="C33" s="67" t="s">
        <v>23</v>
      </c>
      <c r="D33" s="56" t="s">
        <v>64</v>
      </c>
      <c r="E33" s="49">
        <v>300</v>
      </c>
      <c r="F33" s="50"/>
      <c r="G33" s="31">
        <f t="shared" si="0"/>
        <v>145881285.76000002</v>
      </c>
      <c r="I33" s="45"/>
      <c r="J33" s="45"/>
      <c r="K33" s="45"/>
      <c r="L33" s="45"/>
    </row>
    <row r="34" spans="1:12" ht="67.5">
      <c r="A34" s="46">
        <v>44504</v>
      </c>
      <c r="B34" s="47">
        <v>202111018</v>
      </c>
      <c r="C34" s="67" t="s">
        <v>65</v>
      </c>
      <c r="D34" s="56" t="s">
        <v>66</v>
      </c>
      <c r="E34" s="50"/>
      <c r="F34" s="49">
        <v>22036.5</v>
      </c>
      <c r="G34" s="31">
        <f t="shared" si="0"/>
        <v>145859249.26000002</v>
      </c>
      <c r="I34" s="45"/>
      <c r="J34" s="45"/>
      <c r="K34" s="45"/>
      <c r="L34" s="45"/>
    </row>
    <row r="35" spans="1:12" ht="45">
      <c r="A35" s="46">
        <v>44504</v>
      </c>
      <c r="B35" s="47">
        <v>202111019</v>
      </c>
      <c r="C35" s="67" t="s">
        <v>67</v>
      </c>
      <c r="D35" s="56" t="s">
        <v>68</v>
      </c>
      <c r="E35" s="50"/>
      <c r="F35" s="49">
        <v>134.55000000000001</v>
      </c>
      <c r="G35" s="31">
        <f t="shared" si="0"/>
        <v>145859114.71000001</v>
      </c>
      <c r="I35" s="45"/>
      <c r="J35" s="45"/>
      <c r="K35" s="45"/>
      <c r="L35" s="45"/>
    </row>
    <row r="36" spans="1:12" ht="45">
      <c r="A36" s="46">
        <v>44504</v>
      </c>
      <c r="B36" s="47">
        <v>202111020</v>
      </c>
      <c r="C36" s="67" t="s">
        <v>46</v>
      </c>
      <c r="D36" s="56" t="s">
        <v>69</v>
      </c>
      <c r="E36" s="50"/>
      <c r="F36" s="49">
        <v>2555.1999999999998</v>
      </c>
      <c r="G36" s="31">
        <f t="shared" si="0"/>
        <v>145856559.51000002</v>
      </c>
      <c r="I36" s="45"/>
      <c r="J36" s="45"/>
      <c r="K36" s="45"/>
      <c r="L36" s="45"/>
    </row>
    <row r="37" spans="1:12" ht="33.75">
      <c r="A37" s="46">
        <v>44505</v>
      </c>
      <c r="B37" s="47">
        <v>59</v>
      </c>
      <c r="C37" s="67" t="s">
        <v>23</v>
      </c>
      <c r="D37" s="56" t="s">
        <v>70</v>
      </c>
      <c r="E37" s="49">
        <v>2650</v>
      </c>
      <c r="F37" s="50"/>
      <c r="G37" s="31">
        <f t="shared" si="0"/>
        <v>145859209.51000002</v>
      </c>
      <c r="I37" s="45"/>
      <c r="J37" s="45"/>
      <c r="K37" s="45"/>
      <c r="L37" s="45"/>
    </row>
    <row r="38" spans="1:12" ht="22.5">
      <c r="A38" s="46">
        <v>44505</v>
      </c>
      <c r="B38" s="47">
        <v>202111021</v>
      </c>
      <c r="C38" s="67" t="s">
        <v>23</v>
      </c>
      <c r="D38" s="56" t="s">
        <v>71</v>
      </c>
      <c r="E38" s="50"/>
      <c r="F38" s="49">
        <v>18504.82</v>
      </c>
      <c r="G38" s="31">
        <f t="shared" si="0"/>
        <v>145840704.69000003</v>
      </c>
      <c r="I38" s="45"/>
      <c r="J38" s="45"/>
      <c r="K38" s="45"/>
      <c r="L38" s="45"/>
    </row>
    <row r="39" spans="1:12" ht="33.75">
      <c r="A39" s="46">
        <v>44505</v>
      </c>
      <c r="B39" s="47">
        <v>202111022</v>
      </c>
      <c r="C39" s="67" t="s">
        <v>23</v>
      </c>
      <c r="D39" s="56" t="s">
        <v>72</v>
      </c>
      <c r="E39" s="50"/>
      <c r="F39" s="49">
        <v>86000</v>
      </c>
      <c r="G39" s="31">
        <f t="shared" si="0"/>
        <v>145754704.69000003</v>
      </c>
      <c r="I39" s="45"/>
      <c r="J39" s="45"/>
      <c r="K39" s="45"/>
      <c r="L39" s="45"/>
    </row>
    <row r="40" spans="1:12" ht="33.75">
      <c r="A40" s="46">
        <v>44505</v>
      </c>
      <c r="B40" s="47">
        <v>202111023</v>
      </c>
      <c r="C40" s="67" t="s">
        <v>23</v>
      </c>
      <c r="D40" s="56" t="s">
        <v>73</v>
      </c>
      <c r="E40" s="50"/>
      <c r="F40" s="49">
        <v>108116.95</v>
      </c>
      <c r="G40" s="31">
        <f t="shared" si="0"/>
        <v>145646587.74000004</v>
      </c>
      <c r="I40" s="45"/>
      <c r="J40" s="45"/>
      <c r="K40" s="45"/>
      <c r="L40" s="45"/>
    </row>
    <row r="41" spans="1:12" ht="33.75">
      <c r="A41" s="46">
        <v>44505</v>
      </c>
      <c r="B41" s="47">
        <v>202111024</v>
      </c>
      <c r="C41" s="67" t="s">
        <v>23</v>
      </c>
      <c r="D41" s="56" t="s">
        <v>74</v>
      </c>
      <c r="E41" s="50"/>
      <c r="F41" s="49">
        <v>74000</v>
      </c>
      <c r="G41" s="31">
        <f t="shared" si="0"/>
        <v>145572587.74000004</v>
      </c>
      <c r="I41" s="45"/>
      <c r="J41" s="45"/>
      <c r="K41" s="45"/>
      <c r="L41" s="45"/>
    </row>
    <row r="42" spans="1:12" ht="67.5">
      <c r="A42" s="46">
        <v>44508</v>
      </c>
      <c r="B42" s="47">
        <v>36</v>
      </c>
      <c r="C42" s="67" t="s">
        <v>23</v>
      </c>
      <c r="D42" s="56" t="s">
        <v>75</v>
      </c>
      <c r="E42" s="49">
        <v>19040</v>
      </c>
      <c r="F42" s="50"/>
      <c r="G42" s="31">
        <f t="shared" si="0"/>
        <v>145591627.74000004</v>
      </c>
      <c r="I42" s="45"/>
      <c r="J42" s="45"/>
      <c r="K42" s="45"/>
      <c r="L42" s="45"/>
    </row>
    <row r="43" spans="1:12" ht="33.75">
      <c r="A43" s="46">
        <v>44508</v>
      </c>
      <c r="B43" s="47">
        <v>60</v>
      </c>
      <c r="C43" s="67" t="s">
        <v>23</v>
      </c>
      <c r="D43" s="56" t="s">
        <v>76</v>
      </c>
      <c r="E43" s="49">
        <v>650</v>
      </c>
      <c r="F43" s="50"/>
      <c r="G43" s="31">
        <f t="shared" si="0"/>
        <v>145592277.74000004</v>
      </c>
      <c r="I43" s="45"/>
      <c r="J43" s="45"/>
      <c r="K43" s="45"/>
      <c r="L43" s="45"/>
    </row>
    <row r="44" spans="1:12" ht="56.25">
      <c r="A44" s="46">
        <v>44508</v>
      </c>
      <c r="B44" s="47">
        <v>202111025</v>
      </c>
      <c r="C44" s="67" t="s">
        <v>77</v>
      </c>
      <c r="D44" s="56" t="s">
        <v>78</v>
      </c>
      <c r="E44" s="50"/>
      <c r="F44" s="49">
        <v>400401.68</v>
      </c>
      <c r="G44" s="31">
        <f t="shared" si="0"/>
        <v>145191876.06000003</v>
      </c>
      <c r="I44" s="45"/>
      <c r="J44" s="45"/>
      <c r="K44" s="45"/>
      <c r="L44" s="45"/>
    </row>
    <row r="45" spans="1:12" ht="33.75">
      <c r="A45" s="46">
        <v>44509</v>
      </c>
      <c r="B45" s="47">
        <v>61</v>
      </c>
      <c r="C45" s="67" t="s">
        <v>23</v>
      </c>
      <c r="D45" s="56" t="s">
        <v>79</v>
      </c>
      <c r="E45" s="49">
        <v>6270</v>
      </c>
      <c r="F45" s="50"/>
      <c r="G45" s="31">
        <f t="shared" si="0"/>
        <v>145198146.06000003</v>
      </c>
      <c r="I45" s="45"/>
      <c r="J45" s="45"/>
      <c r="K45" s="45"/>
      <c r="L45" s="45"/>
    </row>
    <row r="46" spans="1:12" ht="45">
      <c r="A46" s="46">
        <v>44509</v>
      </c>
      <c r="B46" s="47">
        <v>202111026</v>
      </c>
      <c r="C46" s="67" t="s">
        <v>80</v>
      </c>
      <c r="D46" s="56" t="s">
        <v>81</v>
      </c>
      <c r="E46" s="50"/>
      <c r="F46" s="49">
        <v>43840</v>
      </c>
      <c r="G46" s="31">
        <f t="shared" si="0"/>
        <v>145154306.06000003</v>
      </c>
      <c r="I46" s="45"/>
      <c r="J46" s="45"/>
      <c r="K46" s="45"/>
      <c r="L46" s="45"/>
    </row>
    <row r="47" spans="1:12" ht="33.75">
      <c r="A47" s="46">
        <v>44510</v>
      </c>
      <c r="B47" s="47">
        <v>62</v>
      </c>
      <c r="C47" s="67" t="s">
        <v>23</v>
      </c>
      <c r="D47" s="56" t="s">
        <v>82</v>
      </c>
      <c r="E47" s="49">
        <v>1400</v>
      </c>
      <c r="F47" s="50"/>
      <c r="G47" s="31">
        <f t="shared" si="0"/>
        <v>145155706.06000003</v>
      </c>
      <c r="I47" s="73"/>
      <c r="J47" s="73"/>
      <c r="K47" s="73"/>
      <c r="L47" s="73"/>
    </row>
    <row r="48" spans="1:12" ht="45">
      <c r="A48" s="46">
        <v>44510</v>
      </c>
      <c r="B48" s="47">
        <v>202111027</v>
      </c>
      <c r="C48" s="67" t="s">
        <v>83</v>
      </c>
      <c r="D48" s="56" t="s">
        <v>84</v>
      </c>
      <c r="E48" s="50"/>
      <c r="F48" s="49">
        <v>297751.49</v>
      </c>
      <c r="G48" s="31">
        <f t="shared" si="0"/>
        <v>144857954.57000002</v>
      </c>
      <c r="I48" s="45"/>
      <c r="J48" s="45"/>
      <c r="K48" s="45"/>
      <c r="L48" s="45"/>
    </row>
    <row r="49" spans="1:12" ht="45">
      <c r="A49" s="46">
        <v>44510</v>
      </c>
      <c r="B49" s="47">
        <v>202111028</v>
      </c>
      <c r="C49" s="67" t="s">
        <v>85</v>
      </c>
      <c r="D49" s="56" t="s">
        <v>86</v>
      </c>
      <c r="E49" s="50"/>
      <c r="F49" s="49">
        <v>1613</v>
      </c>
      <c r="G49" s="31">
        <f t="shared" si="0"/>
        <v>144856341.57000002</v>
      </c>
      <c r="I49" s="45"/>
      <c r="J49" s="45"/>
      <c r="K49" s="45"/>
      <c r="L49" s="45"/>
    </row>
    <row r="50" spans="1:12" ht="33.75">
      <c r="A50" s="46">
        <v>44511</v>
      </c>
      <c r="B50" s="47">
        <v>63</v>
      </c>
      <c r="C50" s="67" t="s">
        <v>23</v>
      </c>
      <c r="D50" s="56" t="s">
        <v>82</v>
      </c>
      <c r="E50" s="49">
        <v>800</v>
      </c>
      <c r="F50" s="50"/>
      <c r="G50" s="31">
        <f t="shared" si="0"/>
        <v>144857141.57000002</v>
      </c>
      <c r="I50" s="45"/>
      <c r="J50" s="45"/>
      <c r="K50" s="45"/>
      <c r="L50" s="45"/>
    </row>
    <row r="51" spans="1:12" ht="45">
      <c r="A51" s="46">
        <v>44512</v>
      </c>
      <c r="B51" s="47">
        <v>64</v>
      </c>
      <c r="C51" s="67" t="s">
        <v>23</v>
      </c>
      <c r="D51" s="56" t="s">
        <v>87</v>
      </c>
      <c r="E51" s="49">
        <v>2890</v>
      </c>
      <c r="F51" s="50"/>
      <c r="G51" s="31">
        <f t="shared" si="0"/>
        <v>144860031.57000002</v>
      </c>
      <c r="I51" s="45"/>
      <c r="J51" s="45"/>
      <c r="K51" s="45"/>
      <c r="L51" s="45"/>
    </row>
    <row r="52" spans="1:12">
      <c r="G52" s="31">
        <f t="shared" si="0"/>
        <v>144860031.57000002</v>
      </c>
      <c r="I52" s="45"/>
      <c r="J52" s="45"/>
      <c r="K52" s="45"/>
      <c r="L52" s="45"/>
    </row>
    <row r="53" spans="1:12" ht="22.5">
      <c r="A53" s="46">
        <v>44515</v>
      </c>
      <c r="B53" s="47">
        <v>65</v>
      </c>
      <c r="C53" s="67" t="s">
        <v>23</v>
      </c>
      <c r="D53" s="56" t="s">
        <v>89</v>
      </c>
      <c r="E53" s="49">
        <v>2050</v>
      </c>
      <c r="F53" s="50"/>
      <c r="G53" s="31">
        <f t="shared" si="0"/>
        <v>144862081.57000002</v>
      </c>
      <c r="I53" s="45"/>
      <c r="J53" s="45"/>
      <c r="K53" s="45"/>
      <c r="L53" s="45"/>
    </row>
    <row r="54" spans="1:12" ht="45">
      <c r="A54" s="46">
        <v>44515</v>
      </c>
      <c r="B54" s="47">
        <v>202111029</v>
      </c>
      <c r="C54" s="67" t="s">
        <v>24</v>
      </c>
      <c r="D54" s="56" t="s">
        <v>90</v>
      </c>
      <c r="E54" s="50"/>
      <c r="F54" s="49">
        <v>10000</v>
      </c>
      <c r="G54" s="31">
        <f t="shared" si="0"/>
        <v>144852081.57000002</v>
      </c>
      <c r="I54" s="45"/>
      <c r="J54" s="45"/>
      <c r="K54" s="45"/>
      <c r="L54" s="45"/>
    </row>
    <row r="55" spans="1:12" ht="45">
      <c r="A55" s="46">
        <v>44516</v>
      </c>
      <c r="B55" s="47">
        <v>66</v>
      </c>
      <c r="C55" s="67" t="s">
        <v>23</v>
      </c>
      <c r="D55" s="56" t="s">
        <v>91</v>
      </c>
      <c r="E55" s="49">
        <v>1000</v>
      </c>
      <c r="F55" s="50"/>
      <c r="G55" s="31">
        <f t="shared" si="0"/>
        <v>144853081.57000002</v>
      </c>
      <c r="I55" s="45"/>
      <c r="J55" s="45"/>
      <c r="K55" s="45"/>
      <c r="L55" s="45"/>
    </row>
    <row r="56" spans="1:12" ht="22.5">
      <c r="A56" s="46">
        <v>44516</v>
      </c>
      <c r="B56" s="47">
        <v>202111030</v>
      </c>
      <c r="C56" s="67" t="s">
        <v>23</v>
      </c>
      <c r="D56" s="56" t="s">
        <v>92</v>
      </c>
      <c r="E56" s="50"/>
      <c r="F56" s="49">
        <v>9176207.0800000001</v>
      </c>
      <c r="G56" s="31">
        <f t="shared" si="0"/>
        <v>135676874.49000001</v>
      </c>
      <c r="I56" s="45"/>
      <c r="J56" s="45"/>
      <c r="K56" s="45"/>
      <c r="L56" s="45"/>
    </row>
    <row r="57" spans="1:12" ht="33.75">
      <c r="A57" s="46">
        <v>44516</v>
      </c>
      <c r="B57" s="47">
        <v>202111031</v>
      </c>
      <c r="C57" s="67" t="s">
        <v>23</v>
      </c>
      <c r="D57" s="56" t="s">
        <v>93</v>
      </c>
      <c r="E57" s="50"/>
      <c r="F57" s="49">
        <v>872816.7</v>
      </c>
      <c r="G57" s="31">
        <f t="shared" si="0"/>
        <v>134804057.79000002</v>
      </c>
      <c r="I57" s="45"/>
      <c r="J57" s="45"/>
      <c r="K57" s="45"/>
      <c r="L57" s="45"/>
    </row>
    <row r="58" spans="1:12" ht="33.75">
      <c r="A58" s="46">
        <v>44516</v>
      </c>
      <c r="B58" s="47">
        <v>202111032</v>
      </c>
      <c r="C58" s="67" t="s">
        <v>23</v>
      </c>
      <c r="D58" s="56" t="s">
        <v>94</v>
      </c>
      <c r="E58" s="50"/>
      <c r="F58" s="49">
        <v>401353.46</v>
      </c>
      <c r="G58" s="31">
        <f t="shared" si="0"/>
        <v>134402704.33000001</v>
      </c>
      <c r="I58" s="45"/>
      <c r="J58" s="45"/>
      <c r="K58" s="45"/>
      <c r="L58" s="45"/>
    </row>
    <row r="59" spans="1:12" ht="33.75">
      <c r="A59" s="46">
        <v>44516</v>
      </c>
      <c r="B59" s="47">
        <v>202111033</v>
      </c>
      <c r="C59" s="67" t="s">
        <v>23</v>
      </c>
      <c r="D59" s="56" t="s">
        <v>95</v>
      </c>
      <c r="E59" s="50"/>
      <c r="F59" s="49">
        <v>31430.16</v>
      </c>
      <c r="G59" s="31">
        <f t="shared" si="0"/>
        <v>134371274.17000002</v>
      </c>
      <c r="I59" s="45"/>
      <c r="J59" s="45"/>
      <c r="K59" s="45"/>
      <c r="L59" s="45"/>
    </row>
    <row r="60" spans="1:12" ht="33.75">
      <c r="A60" s="46">
        <v>44516</v>
      </c>
      <c r="B60" s="47">
        <v>202111034</v>
      </c>
      <c r="C60" s="67" t="s">
        <v>23</v>
      </c>
      <c r="D60" s="56" t="s">
        <v>96</v>
      </c>
      <c r="E60" s="50"/>
      <c r="F60" s="49">
        <v>27175</v>
      </c>
      <c r="G60" s="31">
        <f t="shared" si="0"/>
        <v>134344099.17000002</v>
      </c>
      <c r="I60" s="45"/>
      <c r="J60" s="45"/>
      <c r="K60" s="45"/>
      <c r="L60" s="45"/>
    </row>
    <row r="61" spans="1:12" ht="33.75">
      <c r="A61" s="46">
        <v>44516</v>
      </c>
      <c r="B61" s="47">
        <v>202111035</v>
      </c>
      <c r="C61" s="67" t="s">
        <v>23</v>
      </c>
      <c r="D61" s="56" t="s">
        <v>97</v>
      </c>
      <c r="E61" s="50"/>
      <c r="F61" s="49">
        <v>31000</v>
      </c>
      <c r="G61" s="31">
        <f t="shared" si="0"/>
        <v>134313099.17000002</v>
      </c>
      <c r="I61" s="45"/>
      <c r="J61" s="45"/>
      <c r="K61" s="45"/>
      <c r="L61" s="45"/>
    </row>
    <row r="62" spans="1:12" ht="33.75">
      <c r="A62" s="46">
        <v>44516</v>
      </c>
      <c r="B62" s="47">
        <v>202111036</v>
      </c>
      <c r="C62" s="67" t="s">
        <v>23</v>
      </c>
      <c r="D62" s="56" t="s">
        <v>98</v>
      </c>
      <c r="E62" s="50"/>
      <c r="F62" s="49">
        <v>472600</v>
      </c>
      <c r="G62" s="31">
        <f t="shared" si="0"/>
        <v>133840499.17000002</v>
      </c>
      <c r="I62" s="45"/>
      <c r="J62" s="45"/>
      <c r="K62" s="45"/>
      <c r="L62" s="45"/>
    </row>
    <row r="63" spans="1:12" ht="33.75">
      <c r="A63" s="46">
        <v>44516</v>
      </c>
      <c r="B63" s="47">
        <v>202111037</v>
      </c>
      <c r="C63" s="67" t="s">
        <v>23</v>
      </c>
      <c r="D63" s="56" t="s">
        <v>99</v>
      </c>
      <c r="E63" s="50"/>
      <c r="F63" s="49">
        <v>30263.63</v>
      </c>
      <c r="G63" s="31">
        <f t="shared" si="0"/>
        <v>133810235.54000002</v>
      </c>
      <c r="I63" s="45"/>
      <c r="J63" s="45"/>
      <c r="K63" s="45"/>
      <c r="L63" s="45"/>
    </row>
    <row r="64" spans="1:12" ht="45">
      <c r="A64" s="46">
        <v>44516</v>
      </c>
      <c r="B64" s="47">
        <v>202111038</v>
      </c>
      <c r="C64" s="67" t="s">
        <v>100</v>
      </c>
      <c r="D64" s="56" t="s">
        <v>101</v>
      </c>
      <c r="E64" s="50"/>
      <c r="F64" s="49">
        <v>9971</v>
      </c>
      <c r="G64" s="31">
        <f t="shared" si="0"/>
        <v>133800264.54000002</v>
      </c>
      <c r="I64" s="45"/>
      <c r="J64" s="45"/>
      <c r="K64" s="45"/>
      <c r="L64" s="45"/>
    </row>
    <row r="65" spans="1:12" ht="45">
      <c r="A65" s="46">
        <v>44516</v>
      </c>
      <c r="B65" s="47">
        <v>202111039</v>
      </c>
      <c r="C65" s="67" t="s">
        <v>102</v>
      </c>
      <c r="D65" s="56" t="s">
        <v>103</v>
      </c>
      <c r="E65" s="50"/>
      <c r="F65" s="49">
        <v>67054.679999999993</v>
      </c>
      <c r="G65" s="31">
        <f t="shared" si="0"/>
        <v>133733209.86000001</v>
      </c>
      <c r="I65" s="45"/>
      <c r="J65" s="45"/>
      <c r="K65" s="45"/>
      <c r="L65" s="45"/>
    </row>
    <row r="66" spans="1:12" ht="45">
      <c r="A66" s="46">
        <v>44516</v>
      </c>
      <c r="B66" s="47">
        <v>202111040</v>
      </c>
      <c r="C66" s="67" t="s">
        <v>104</v>
      </c>
      <c r="D66" s="56" t="s">
        <v>105</v>
      </c>
      <c r="E66" s="50"/>
      <c r="F66" s="49">
        <v>20221.45</v>
      </c>
      <c r="G66" s="31">
        <f t="shared" si="0"/>
        <v>133712988.41000001</v>
      </c>
      <c r="I66" s="45"/>
      <c r="J66" s="45"/>
      <c r="K66" s="45"/>
      <c r="L66" s="45"/>
    </row>
    <row r="67" spans="1:12" ht="33.75">
      <c r="A67" s="46">
        <v>44516</v>
      </c>
      <c r="B67" s="47">
        <v>202111041</v>
      </c>
      <c r="C67" s="67" t="s">
        <v>26</v>
      </c>
      <c r="D67" s="56" t="s">
        <v>106</v>
      </c>
      <c r="E67" s="50"/>
      <c r="F67" s="49">
        <v>74289.179999999993</v>
      </c>
      <c r="G67" s="31">
        <f t="shared" si="0"/>
        <v>133638699.23</v>
      </c>
      <c r="I67" s="45"/>
      <c r="J67" s="45"/>
      <c r="K67" s="45"/>
      <c r="L67" s="45"/>
    </row>
    <row r="68" spans="1:12" ht="33.75">
      <c r="A68" s="46">
        <v>44516</v>
      </c>
      <c r="B68" s="47">
        <v>82</v>
      </c>
      <c r="C68" s="67" t="s">
        <v>23</v>
      </c>
      <c r="D68" s="56" t="s">
        <v>107</v>
      </c>
      <c r="E68" s="50"/>
      <c r="F68" s="49">
        <v>27175</v>
      </c>
      <c r="G68" s="31">
        <f t="shared" si="0"/>
        <v>133611524.23</v>
      </c>
      <c r="I68" s="73"/>
      <c r="J68" s="73"/>
      <c r="K68" s="73"/>
      <c r="L68" s="73"/>
    </row>
    <row r="69" spans="1:12" ht="33.75">
      <c r="A69" s="46">
        <v>44517</v>
      </c>
      <c r="B69" s="47">
        <v>67</v>
      </c>
      <c r="C69" s="67" t="s">
        <v>23</v>
      </c>
      <c r="D69" s="56" t="s">
        <v>108</v>
      </c>
      <c r="E69" s="49">
        <v>3580</v>
      </c>
      <c r="F69" s="50"/>
      <c r="G69" s="31">
        <f t="shared" si="0"/>
        <v>133615104.23</v>
      </c>
      <c r="I69" s="45"/>
      <c r="J69" s="45"/>
      <c r="K69" s="45"/>
      <c r="L69" s="45"/>
    </row>
    <row r="70" spans="1:12" ht="45">
      <c r="A70" s="46">
        <v>44518</v>
      </c>
      <c r="B70" s="47">
        <v>68</v>
      </c>
      <c r="C70" s="67" t="s">
        <v>23</v>
      </c>
      <c r="D70" s="56" t="s">
        <v>109</v>
      </c>
      <c r="E70" s="49">
        <v>3920</v>
      </c>
      <c r="F70" s="50"/>
      <c r="G70" s="31">
        <f t="shared" si="0"/>
        <v>133619024.23</v>
      </c>
      <c r="I70" s="45"/>
      <c r="J70" s="45"/>
      <c r="K70" s="45"/>
      <c r="L70" s="45"/>
    </row>
    <row r="71" spans="1:12" ht="45">
      <c r="A71" s="46">
        <v>44519</v>
      </c>
      <c r="B71" s="47">
        <v>69</v>
      </c>
      <c r="C71" s="67" t="s">
        <v>23</v>
      </c>
      <c r="D71" s="56" t="s">
        <v>110</v>
      </c>
      <c r="E71" s="49">
        <v>2515</v>
      </c>
      <c r="F71" s="50"/>
      <c r="G71" s="31">
        <f t="shared" si="0"/>
        <v>133621539.23</v>
      </c>
      <c r="I71" s="45"/>
      <c r="J71" s="45"/>
      <c r="K71" s="45"/>
      <c r="L71" s="45"/>
    </row>
    <row r="72" spans="1:12" ht="33.75">
      <c r="A72" s="46">
        <v>44519</v>
      </c>
      <c r="B72" s="47">
        <v>202111042</v>
      </c>
      <c r="C72" s="67" t="s">
        <v>23</v>
      </c>
      <c r="D72" s="56" t="s">
        <v>111</v>
      </c>
      <c r="E72" s="50"/>
      <c r="F72" s="49">
        <v>63263.75</v>
      </c>
      <c r="G72" s="31">
        <f t="shared" si="0"/>
        <v>133558275.48</v>
      </c>
      <c r="I72" s="45"/>
      <c r="J72" s="45"/>
      <c r="K72" s="45"/>
      <c r="L72" s="45"/>
    </row>
    <row r="73" spans="1:12" ht="33.75">
      <c r="A73" s="46">
        <v>44519</v>
      </c>
      <c r="B73" s="47">
        <v>202111043</v>
      </c>
      <c r="C73" s="67" t="s">
        <v>23</v>
      </c>
      <c r="D73" s="56" t="s">
        <v>112</v>
      </c>
      <c r="E73" s="50"/>
      <c r="F73" s="49">
        <v>309356.67</v>
      </c>
      <c r="G73" s="31">
        <f t="shared" si="0"/>
        <v>133248918.81</v>
      </c>
      <c r="I73" s="45"/>
      <c r="J73" s="45"/>
      <c r="K73" s="45"/>
      <c r="L73" s="45"/>
    </row>
    <row r="74" spans="1:12" ht="33.75">
      <c r="A74" s="46">
        <v>44519</v>
      </c>
      <c r="B74" s="47">
        <v>202111044</v>
      </c>
      <c r="C74" s="67" t="s">
        <v>23</v>
      </c>
      <c r="D74" s="56" t="s">
        <v>113</v>
      </c>
      <c r="E74" s="50"/>
      <c r="F74" s="49">
        <v>24562.5</v>
      </c>
      <c r="G74" s="31">
        <f t="shared" si="0"/>
        <v>133224356.31</v>
      </c>
      <c r="I74" s="45"/>
      <c r="J74" s="45"/>
      <c r="K74" s="45"/>
      <c r="L74" s="45"/>
    </row>
    <row r="75" spans="1:12" ht="33.75">
      <c r="A75" s="46">
        <v>44519</v>
      </c>
      <c r="B75" s="47">
        <v>202111045</v>
      </c>
      <c r="C75" s="67" t="s">
        <v>23</v>
      </c>
      <c r="D75" s="56" t="s">
        <v>114</v>
      </c>
      <c r="E75" s="50"/>
      <c r="F75" s="49">
        <v>27250</v>
      </c>
      <c r="G75" s="31">
        <f t="shared" si="0"/>
        <v>133197106.31</v>
      </c>
      <c r="I75" s="45"/>
      <c r="J75" s="45"/>
      <c r="K75" s="45"/>
      <c r="L75" s="45"/>
    </row>
    <row r="76" spans="1:12" ht="33.75">
      <c r="A76" s="46">
        <v>44519</v>
      </c>
      <c r="B76" s="47">
        <v>202111046</v>
      </c>
      <c r="C76" s="67" t="s">
        <v>23</v>
      </c>
      <c r="D76" s="56" t="s">
        <v>115</v>
      </c>
      <c r="E76" s="50"/>
      <c r="F76" s="49">
        <v>619794.43999999994</v>
      </c>
      <c r="G76" s="31">
        <f t="shared" si="0"/>
        <v>132577311.87</v>
      </c>
      <c r="I76" s="45"/>
      <c r="J76" s="45"/>
      <c r="K76" s="45"/>
      <c r="L76" s="45"/>
    </row>
    <row r="77" spans="1:12" ht="33.75">
      <c r="A77" s="46">
        <v>44519</v>
      </c>
      <c r="B77" s="47">
        <v>202111047</v>
      </c>
      <c r="C77" s="67" t="s">
        <v>23</v>
      </c>
      <c r="D77" s="56" t="s">
        <v>116</v>
      </c>
      <c r="E77" s="50"/>
      <c r="F77" s="49">
        <v>37500</v>
      </c>
      <c r="G77" s="31">
        <f t="shared" si="0"/>
        <v>132539811.87</v>
      </c>
      <c r="I77" s="45"/>
      <c r="J77" s="45"/>
      <c r="K77" s="45"/>
      <c r="L77" s="45"/>
    </row>
    <row r="78" spans="1:12" ht="33.75">
      <c r="A78" s="46">
        <v>44519</v>
      </c>
      <c r="B78" s="47">
        <v>202111048</v>
      </c>
      <c r="C78" s="67" t="s">
        <v>23</v>
      </c>
      <c r="D78" s="56" t="s">
        <v>117</v>
      </c>
      <c r="E78" s="50"/>
      <c r="F78" s="49">
        <v>436750</v>
      </c>
      <c r="G78" s="31">
        <f t="shared" si="0"/>
        <v>132103061.87</v>
      </c>
      <c r="I78" s="73"/>
      <c r="J78" s="73"/>
      <c r="K78" s="73"/>
      <c r="L78" s="73"/>
    </row>
    <row r="79" spans="1:12" ht="33.75">
      <c r="A79" s="46">
        <v>44519</v>
      </c>
      <c r="B79" s="47">
        <v>202111049</v>
      </c>
      <c r="C79" s="67" t="s">
        <v>23</v>
      </c>
      <c r="D79" s="56" t="s">
        <v>118</v>
      </c>
      <c r="E79" s="50"/>
      <c r="F79" s="49">
        <v>27933.33</v>
      </c>
      <c r="G79" s="31">
        <f t="shared" si="0"/>
        <v>132075128.54000001</v>
      </c>
      <c r="I79" s="45"/>
      <c r="J79" s="45"/>
      <c r="K79" s="45"/>
      <c r="L79" s="45"/>
    </row>
    <row r="80" spans="1:12" ht="33.75">
      <c r="A80" s="46">
        <v>44519</v>
      </c>
      <c r="B80" s="47">
        <v>202111050</v>
      </c>
      <c r="C80" s="67" t="s">
        <v>23</v>
      </c>
      <c r="D80" s="56" t="s">
        <v>119</v>
      </c>
      <c r="E80" s="50"/>
      <c r="F80" s="49">
        <v>242999.45</v>
      </c>
      <c r="G80" s="31">
        <f t="shared" si="0"/>
        <v>131832129.09</v>
      </c>
      <c r="I80" s="45"/>
      <c r="J80" s="45"/>
      <c r="K80" s="45"/>
      <c r="L80" s="45"/>
    </row>
    <row r="81" spans="1:12" ht="33.75">
      <c r="A81" s="46">
        <v>44519</v>
      </c>
      <c r="B81" s="47">
        <v>202111051</v>
      </c>
      <c r="C81" s="67" t="s">
        <v>23</v>
      </c>
      <c r="D81" s="56" t="s">
        <v>120</v>
      </c>
      <c r="E81" s="50"/>
      <c r="F81" s="49">
        <v>7824627.0099999998</v>
      </c>
      <c r="G81" s="31">
        <f t="shared" si="0"/>
        <v>124007502.08</v>
      </c>
      <c r="I81" s="45"/>
      <c r="J81" s="45"/>
      <c r="K81" s="45"/>
      <c r="L81" s="45"/>
    </row>
    <row r="82" spans="1:12" ht="45">
      <c r="A82" s="46">
        <v>44519</v>
      </c>
      <c r="B82" s="47">
        <v>202111052</v>
      </c>
      <c r="C82" s="67" t="s">
        <v>121</v>
      </c>
      <c r="D82" s="56" t="s">
        <v>122</v>
      </c>
      <c r="E82" s="50"/>
      <c r="F82" s="49">
        <v>577020</v>
      </c>
      <c r="G82" s="31">
        <f t="shared" ref="G82:G97" si="1">+G81+E82-F82</f>
        <v>123430482.08</v>
      </c>
      <c r="I82" s="45"/>
      <c r="J82" s="45"/>
      <c r="K82" s="45"/>
      <c r="L82" s="45"/>
    </row>
    <row r="83" spans="1:12" ht="33.75">
      <c r="A83" s="46">
        <v>44519</v>
      </c>
      <c r="B83" s="47">
        <v>202111053</v>
      </c>
      <c r="C83" s="67" t="s">
        <v>23</v>
      </c>
      <c r="D83" s="56" t="s">
        <v>123</v>
      </c>
      <c r="E83" s="50"/>
      <c r="F83" s="49">
        <v>8550</v>
      </c>
      <c r="G83" s="31">
        <f t="shared" si="1"/>
        <v>123421932.08</v>
      </c>
      <c r="I83" s="45"/>
      <c r="J83" s="45"/>
      <c r="K83" s="45"/>
      <c r="L83" s="45"/>
    </row>
    <row r="84" spans="1:12">
      <c r="A84" s="46"/>
      <c r="B84" s="47"/>
      <c r="C84" s="67"/>
      <c r="D84" s="56"/>
      <c r="E84" s="50"/>
      <c r="F84" s="49"/>
      <c r="G84" s="31">
        <f t="shared" si="1"/>
        <v>123421932.08</v>
      </c>
      <c r="I84" s="45"/>
      <c r="J84" s="45"/>
      <c r="K84" s="45"/>
      <c r="L84" s="45"/>
    </row>
    <row r="85" spans="1:12" ht="33.75">
      <c r="A85" s="46">
        <v>44522</v>
      </c>
      <c r="B85" s="47">
        <v>70</v>
      </c>
      <c r="C85" s="67" t="s">
        <v>23</v>
      </c>
      <c r="D85" s="56" t="s">
        <v>125</v>
      </c>
      <c r="E85" s="49">
        <v>5750</v>
      </c>
      <c r="F85" s="50"/>
      <c r="G85" s="31">
        <f t="shared" si="1"/>
        <v>123427682.08</v>
      </c>
      <c r="I85" s="45"/>
      <c r="J85" s="45"/>
      <c r="K85" s="45"/>
      <c r="L85" s="45"/>
    </row>
    <row r="86" spans="1:12" ht="22.5">
      <c r="A86" s="46">
        <v>44523</v>
      </c>
      <c r="B86" s="47">
        <v>71</v>
      </c>
      <c r="C86" s="67" t="s">
        <v>23</v>
      </c>
      <c r="D86" s="56" t="s">
        <v>126</v>
      </c>
      <c r="E86" s="49">
        <v>2200</v>
      </c>
      <c r="F86" s="50"/>
      <c r="G86" s="31">
        <f t="shared" si="1"/>
        <v>123429882.08</v>
      </c>
      <c r="I86" s="45"/>
      <c r="J86" s="45"/>
      <c r="K86" s="45"/>
      <c r="L86" s="45"/>
    </row>
    <row r="87" spans="1:12" ht="33.75">
      <c r="A87" s="46">
        <v>44524</v>
      </c>
      <c r="B87" s="47">
        <v>72</v>
      </c>
      <c r="C87" s="67" t="s">
        <v>23</v>
      </c>
      <c r="D87" s="56" t="s">
        <v>127</v>
      </c>
      <c r="E87" s="49">
        <v>740</v>
      </c>
      <c r="F87" s="50"/>
      <c r="G87" s="31">
        <f t="shared" si="1"/>
        <v>123430622.08</v>
      </c>
      <c r="I87" s="45"/>
      <c r="J87" s="45"/>
      <c r="K87" s="45"/>
      <c r="L87" s="45"/>
    </row>
    <row r="88" spans="1:12" ht="33.75">
      <c r="A88" s="46">
        <v>44525</v>
      </c>
      <c r="B88" s="47">
        <v>73</v>
      </c>
      <c r="C88" s="67" t="s">
        <v>23</v>
      </c>
      <c r="D88" s="56" t="s">
        <v>128</v>
      </c>
      <c r="E88" s="49">
        <v>2118</v>
      </c>
      <c r="F88" s="50"/>
      <c r="G88" s="31">
        <f t="shared" si="1"/>
        <v>123432740.08</v>
      </c>
      <c r="I88" s="45"/>
      <c r="J88" s="45"/>
      <c r="K88" s="45"/>
      <c r="L88" s="45"/>
    </row>
    <row r="89" spans="1:12" ht="56.25">
      <c r="A89" s="46">
        <v>44526</v>
      </c>
      <c r="B89" s="47">
        <v>74</v>
      </c>
      <c r="C89" s="67" t="s">
        <v>23</v>
      </c>
      <c r="D89" s="56" t="s">
        <v>129</v>
      </c>
      <c r="E89" s="49">
        <v>34600</v>
      </c>
      <c r="F89" s="50"/>
      <c r="G89" s="31">
        <f t="shared" si="1"/>
        <v>123467340.08</v>
      </c>
      <c r="I89" s="45"/>
      <c r="J89" s="45"/>
      <c r="K89" s="45"/>
      <c r="L89" s="45"/>
    </row>
    <row r="90" spans="1:12" ht="33.75">
      <c r="A90" s="46">
        <v>44529</v>
      </c>
      <c r="B90" s="47">
        <v>75</v>
      </c>
      <c r="C90" s="67" t="s">
        <v>23</v>
      </c>
      <c r="D90" s="56" t="s">
        <v>130</v>
      </c>
      <c r="E90" s="49">
        <v>3550</v>
      </c>
      <c r="F90" s="50"/>
      <c r="G90" s="31">
        <f t="shared" si="1"/>
        <v>123470890.08</v>
      </c>
      <c r="I90" s="45"/>
      <c r="J90" s="45"/>
      <c r="K90" s="45"/>
      <c r="L90" s="45"/>
    </row>
    <row r="91" spans="1:12" ht="45">
      <c r="A91" s="46">
        <v>44530</v>
      </c>
      <c r="B91" s="47">
        <v>76</v>
      </c>
      <c r="C91" s="67" t="s">
        <v>23</v>
      </c>
      <c r="D91" s="56" t="s">
        <v>131</v>
      </c>
      <c r="E91" s="49">
        <v>1415</v>
      </c>
      <c r="F91" s="50"/>
      <c r="G91" s="31">
        <f t="shared" si="1"/>
        <v>123472305.08</v>
      </c>
      <c r="I91" s="45"/>
      <c r="J91" s="45"/>
      <c r="K91" s="45"/>
      <c r="L91" s="45"/>
    </row>
    <row r="92" spans="1:12" ht="33.75">
      <c r="A92" s="46">
        <v>44530</v>
      </c>
      <c r="B92" s="47">
        <v>202111054</v>
      </c>
      <c r="C92" s="67" t="s">
        <v>23</v>
      </c>
      <c r="D92" s="56" t="s">
        <v>132</v>
      </c>
      <c r="E92" s="49">
        <v>5184</v>
      </c>
      <c r="F92" s="50"/>
      <c r="G92" s="31">
        <f t="shared" si="1"/>
        <v>123477489.08</v>
      </c>
      <c r="I92" s="45"/>
      <c r="J92" s="45"/>
      <c r="K92" s="45"/>
      <c r="L92" s="45"/>
    </row>
    <row r="93" spans="1:12" ht="78.75">
      <c r="A93" s="46">
        <v>44530</v>
      </c>
      <c r="B93" s="47">
        <v>202111056</v>
      </c>
      <c r="C93" s="67" t="s">
        <v>23</v>
      </c>
      <c r="D93" s="56" t="s">
        <v>133</v>
      </c>
      <c r="E93" s="50"/>
      <c r="F93" s="49">
        <v>8020814.46</v>
      </c>
      <c r="G93" s="31">
        <f t="shared" si="1"/>
        <v>115456674.62</v>
      </c>
      <c r="I93" s="45"/>
      <c r="J93" s="45"/>
      <c r="K93" s="45"/>
      <c r="L93" s="45"/>
    </row>
    <row r="94" spans="1:12" ht="56.25">
      <c r="A94" s="46">
        <v>44530</v>
      </c>
      <c r="B94" s="47">
        <v>202111057</v>
      </c>
      <c r="C94" s="67" t="s">
        <v>134</v>
      </c>
      <c r="D94" s="56" t="s">
        <v>135</v>
      </c>
      <c r="E94" s="50"/>
      <c r="F94" s="49">
        <v>61500</v>
      </c>
      <c r="G94" s="31">
        <f t="shared" si="1"/>
        <v>115395174.62</v>
      </c>
      <c r="I94" s="45"/>
      <c r="J94" s="45"/>
      <c r="K94" s="45"/>
      <c r="L94" s="45"/>
    </row>
    <row r="95" spans="1:12" ht="45">
      <c r="A95" s="46">
        <v>44530</v>
      </c>
      <c r="B95" s="47">
        <v>202111058</v>
      </c>
      <c r="C95" s="67" t="s">
        <v>136</v>
      </c>
      <c r="D95" s="56" t="s">
        <v>137</v>
      </c>
      <c r="E95" s="50"/>
      <c r="F95" s="49">
        <v>694969.37</v>
      </c>
      <c r="G95" s="31">
        <f t="shared" si="1"/>
        <v>114700205.25</v>
      </c>
      <c r="I95" s="73"/>
      <c r="J95" s="73"/>
      <c r="K95" s="73"/>
      <c r="L95" s="73"/>
    </row>
    <row r="96" spans="1:12" ht="45">
      <c r="A96" s="46">
        <v>44530</v>
      </c>
      <c r="B96" s="47">
        <v>202111059</v>
      </c>
      <c r="C96" s="67" t="s">
        <v>138</v>
      </c>
      <c r="D96" s="56" t="s">
        <v>139</v>
      </c>
      <c r="E96" s="50"/>
      <c r="F96" s="49">
        <v>66900.05</v>
      </c>
      <c r="G96" s="31">
        <f t="shared" si="1"/>
        <v>114633305.2</v>
      </c>
      <c r="I96" s="45"/>
      <c r="J96" s="45"/>
      <c r="K96" s="45"/>
      <c r="L96" s="45"/>
    </row>
    <row r="97" spans="1:15" ht="34.5" thickBot="1">
      <c r="A97" s="46">
        <v>44530</v>
      </c>
      <c r="B97" s="47">
        <v>202111077</v>
      </c>
      <c r="C97" s="67" t="s">
        <v>23</v>
      </c>
      <c r="D97" s="56" t="s">
        <v>140</v>
      </c>
      <c r="E97" s="49">
        <v>20000</v>
      </c>
      <c r="F97" s="50"/>
      <c r="G97" s="31">
        <f t="shared" si="1"/>
        <v>114653305.2</v>
      </c>
      <c r="I97" s="45"/>
      <c r="J97" s="45"/>
      <c r="K97" s="45"/>
      <c r="L97" s="45"/>
    </row>
    <row r="98" spans="1:15">
      <c r="A98" s="78"/>
      <c r="B98" s="79"/>
      <c r="C98" s="80"/>
      <c r="D98" s="77"/>
      <c r="E98" s="91">
        <f>SUM(E14:E97)</f>
        <v>124262</v>
      </c>
      <c r="F98" s="92">
        <f>SUM(F14:F97)</f>
        <v>33430285.82</v>
      </c>
      <c r="G98" s="31"/>
      <c r="I98" s="45"/>
      <c r="J98" s="45"/>
      <c r="K98" s="45"/>
      <c r="L98" s="45"/>
    </row>
    <row r="99" spans="1:15" ht="16.5" thickBot="1">
      <c r="A99" s="81"/>
      <c r="B99" s="82"/>
      <c r="C99" s="83"/>
      <c r="D99" s="52" t="s">
        <v>10</v>
      </c>
      <c r="E99" s="94"/>
      <c r="F99" s="94"/>
      <c r="G99" s="90">
        <v>114653305.2</v>
      </c>
      <c r="I99" s="107"/>
      <c r="J99" s="107"/>
      <c r="K99" s="107"/>
      <c r="L99" s="107"/>
      <c r="M99" s="107"/>
      <c r="N99" s="107"/>
      <c r="O99" s="107"/>
    </row>
    <row r="100" spans="1:15" ht="16.5" thickTop="1" thickBot="1">
      <c r="A100" s="60"/>
      <c r="B100" s="32"/>
      <c r="C100" s="68"/>
      <c r="D100" s="32"/>
      <c r="E100" s="95"/>
      <c r="F100" s="95"/>
      <c r="G100" s="32"/>
      <c r="I100" s="45"/>
      <c r="J100" s="45"/>
      <c r="K100" s="45"/>
      <c r="L100" s="45"/>
    </row>
    <row r="101" spans="1:15" ht="15.75" thickBot="1">
      <c r="A101" s="84" t="s">
        <v>141</v>
      </c>
      <c r="B101" s="85" t="s">
        <v>144</v>
      </c>
      <c r="C101" s="85" t="s">
        <v>145</v>
      </c>
      <c r="D101" s="16" t="s">
        <v>15</v>
      </c>
      <c r="E101" s="93"/>
      <c r="F101" s="93"/>
      <c r="G101" s="86">
        <v>297969.96000000002</v>
      </c>
      <c r="I101" s="45"/>
      <c r="J101" s="45"/>
      <c r="K101" s="45"/>
      <c r="L101" s="45"/>
    </row>
    <row r="102" spans="1:15">
      <c r="A102" s="46"/>
      <c r="B102" s="47"/>
      <c r="C102" s="67"/>
      <c r="D102" s="48"/>
      <c r="E102" s="50"/>
      <c r="F102" s="49"/>
      <c r="G102" s="34"/>
      <c r="I102" s="45"/>
      <c r="J102" s="45"/>
      <c r="K102" s="45"/>
      <c r="L102" s="45"/>
    </row>
    <row r="103" spans="1:15" ht="16.5" thickBot="1">
      <c r="A103" s="61"/>
      <c r="B103" s="33"/>
      <c r="C103" s="69"/>
      <c r="D103" s="52" t="s">
        <v>10</v>
      </c>
      <c r="E103" s="34"/>
      <c r="F103" s="34"/>
      <c r="G103" s="35">
        <f>G101</f>
        <v>297969.96000000002</v>
      </c>
      <c r="I103" s="45"/>
      <c r="J103" s="45"/>
      <c r="K103" s="45"/>
      <c r="L103" s="45"/>
    </row>
    <row r="104" spans="1:15" ht="16.5" thickTop="1" thickBot="1">
      <c r="A104" s="87"/>
      <c r="B104" s="88"/>
      <c r="C104" s="89"/>
      <c r="D104" s="88"/>
      <c r="I104" s="45"/>
      <c r="J104" s="45"/>
      <c r="K104" s="45"/>
      <c r="L104" s="45"/>
    </row>
    <row r="105" spans="1:15" ht="18" customHeight="1">
      <c r="A105" s="96" t="s">
        <v>141</v>
      </c>
      <c r="B105" s="97" t="s">
        <v>142</v>
      </c>
      <c r="C105" s="97" t="s">
        <v>143</v>
      </c>
      <c r="D105" s="98" t="s">
        <v>15</v>
      </c>
      <c r="E105" s="99"/>
      <c r="F105" s="100"/>
      <c r="G105" s="101">
        <v>64045.48</v>
      </c>
      <c r="I105" s="45"/>
      <c r="J105" s="45"/>
      <c r="K105" s="45"/>
      <c r="L105" s="45"/>
    </row>
    <row r="106" spans="1:15" ht="67.5">
      <c r="A106" s="46">
        <v>44512</v>
      </c>
      <c r="B106" s="47">
        <v>3</v>
      </c>
      <c r="C106" s="67" t="s">
        <v>28</v>
      </c>
      <c r="D106" s="56" t="s">
        <v>88</v>
      </c>
      <c r="E106" s="74"/>
      <c r="F106" s="49">
        <v>7600</v>
      </c>
      <c r="G106" s="71">
        <f>+G105+E106-F106</f>
        <v>56445.48</v>
      </c>
      <c r="I106" s="45"/>
      <c r="J106" s="45"/>
      <c r="K106" s="45"/>
      <c r="L106" s="45"/>
    </row>
    <row r="107" spans="1:15" ht="45">
      <c r="A107" s="102">
        <v>44519</v>
      </c>
      <c r="B107" s="103">
        <v>4</v>
      </c>
      <c r="C107" s="104" t="s">
        <v>27</v>
      </c>
      <c r="D107" s="105" t="s">
        <v>124</v>
      </c>
      <c r="E107" s="74"/>
      <c r="F107" s="106">
        <v>10004.969999999999</v>
      </c>
      <c r="G107" s="71">
        <f t="shared" ref="G107" si="2">+G106+E107-F107</f>
        <v>46440.51</v>
      </c>
      <c r="I107" s="45"/>
      <c r="J107" s="45"/>
      <c r="K107" s="45"/>
      <c r="L107" s="45"/>
    </row>
    <row r="108" spans="1:15" ht="16.5" thickBot="1">
      <c r="A108" s="62"/>
      <c r="B108" s="41"/>
      <c r="C108" s="70"/>
      <c r="D108" s="52" t="s">
        <v>10</v>
      </c>
      <c r="E108" s="42">
        <f t="shared" ref="E108" si="3">SUM(B108:D108)</f>
        <v>0</v>
      </c>
      <c r="F108" s="44">
        <f>SUM(F106:F107)</f>
        <v>17604.97</v>
      </c>
      <c r="G108" s="43">
        <f>+G105+E108-F108</f>
        <v>46440.51</v>
      </c>
      <c r="I108" s="45"/>
      <c r="J108" s="45"/>
      <c r="K108" s="45"/>
      <c r="L108" s="45"/>
    </row>
    <row r="109" spans="1:15" ht="17.25" thickTop="1" thickBot="1">
      <c r="A109" s="17"/>
      <c r="B109" s="18"/>
      <c r="C109" s="26"/>
      <c r="D109" s="14"/>
      <c r="E109" s="19"/>
      <c r="F109" s="20"/>
      <c r="G109" s="27"/>
      <c r="I109" s="73"/>
      <c r="J109" s="73"/>
      <c r="K109" s="73"/>
      <c r="L109" s="73"/>
    </row>
    <row r="110" spans="1:15" ht="16.5" thickBot="1">
      <c r="A110" s="17"/>
      <c r="E110" s="53"/>
      <c r="F110" s="54"/>
      <c r="G110" s="55">
        <f>+G99+G103+G108</f>
        <v>114997715.67</v>
      </c>
      <c r="I110" s="45"/>
      <c r="J110" s="45"/>
      <c r="K110" s="45"/>
      <c r="L110" s="45"/>
    </row>
    <row r="111" spans="1:15">
      <c r="A111" s="17"/>
      <c r="I111" s="45"/>
      <c r="J111" s="45"/>
      <c r="K111" s="45"/>
      <c r="L111" s="45"/>
    </row>
    <row r="112" spans="1:15">
      <c r="A112" s="17"/>
      <c r="I112" s="45"/>
      <c r="J112" s="45"/>
      <c r="K112" s="45"/>
      <c r="L112" s="45"/>
    </row>
    <row r="113" spans="1:12" ht="18.75">
      <c r="A113" s="63"/>
      <c r="B113" s="1"/>
      <c r="C113" s="2"/>
      <c r="D113" s="15"/>
      <c r="E113" s="1"/>
      <c r="F113" s="11"/>
      <c r="G113" s="23"/>
      <c r="I113" s="45"/>
      <c r="J113" s="45"/>
      <c r="K113" s="45"/>
      <c r="L113" s="45"/>
    </row>
    <row r="114" spans="1:12">
      <c r="D114" s="21" t="s">
        <v>14</v>
      </c>
      <c r="I114" s="45"/>
      <c r="J114" s="45"/>
      <c r="K114" s="45"/>
      <c r="L114" s="45"/>
    </row>
    <row r="115" spans="1:12" ht="16.5">
      <c r="B115" s="3"/>
      <c r="C115" s="5"/>
      <c r="D115" s="14"/>
      <c r="E115" s="3"/>
      <c r="F115" s="20"/>
      <c r="G115" s="27"/>
      <c r="I115" s="45"/>
      <c r="J115" s="45"/>
      <c r="K115" s="45"/>
      <c r="L115" s="45"/>
    </row>
    <row r="116" spans="1:12" ht="15.75">
      <c r="A116" s="65"/>
      <c r="B116" s="4" t="s">
        <v>13</v>
      </c>
      <c r="C116" s="7"/>
      <c r="D116" s="14"/>
      <c r="E116" s="9"/>
      <c r="F116" s="20"/>
      <c r="G116" s="27"/>
      <c r="I116" s="45"/>
      <c r="J116" s="45"/>
      <c r="K116" s="45"/>
      <c r="L116" s="45"/>
    </row>
    <row r="117" spans="1:12" ht="15.75">
      <c r="A117" s="65"/>
      <c r="B117" s="6" t="s">
        <v>11</v>
      </c>
      <c r="C117" s="8"/>
      <c r="D117" s="14"/>
      <c r="E117" s="10" t="s">
        <v>12</v>
      </c>
      <c r="F117" s="20"/>
      <c r="G117" s="27"/>
      <c r="I117" s="73"/>
      <c r="J117" s="73"/>
      <c r="K117" s="73"/>
      <c r="L117" s="73"/>
    </row>
    <row r="118" spans="1:12">
      <c r="A118" s="65"/>
      <c r="B118" s="6"/>
      <c r="C118" s="8"/>
      <c r="D118" s="2"/>
      <c r="E118" s="10"/>
      <c r="F118" s="12"/>
      <c r="G118" s="24"/>
      <c r="I118" s="45"/>
      <c r="J118" s="45"/>
      <c r="K118" s="45"/>
      <c r="L118" s="45"/>
    </row>
    <row r="119" spans="1:12">
      <c r="I119" s="45"/>
      <c r="J119" s="45"/>
      <c r="K119" s="45"/>
      <c r="L119" s="45"/>
    </row>
    <row r="120" spans="1:12">
      <c r="I120" s="45"/>
      <c r="J120" s="45"/>
      <c r="K120" s="45"/>
      <c r="L120" s="45"/>
    </row>
    <row r="121" spans="1:12">
      <c r="I121" s="45"/>
      <c r="J121" s="45"/>
      <c r="K121" s="45"/>
      <c r="L121" s="45"/>
    </row>
    <row r="122" spans="1:12">
      <c r="I122" s="45"/>
      <c r="J122" s="45"/>
      <c r="K122" s="45"/>
      <c r="L122" s="45"/>
    </row>
    <row r="123" spans="1:12">
      <c r="I123" s="45"/>
      <c r="J123" s="45"/>
      <c r="K123" s="45"/>
      <c r="L123" s="45"/>
    </row>
    <row r="124" spans="1:12">
      <c r="I124" s="73"/>
      <c r="J124" s="73"/>
      <c r="K124" s="73"/>
      <c r="L124" s="73"/>
    </row>
    <row r="125" spans="1:12">
      <c r="I125" s="45"/>
      <c r="J125" s="45"/>
      <c r="K125" s="45"/>
      <c r="L125" s="45"/>
    </row>
    <row r="126" spans="1:12">
      <c r="I126" s="45"/>
      <c r="J126" s="45"/>
      <c r="K126" s="45"/>
      <c r="L126" s="45"/>
    </row>
    <row r="127" spans="1:12">
      <c r="I127" s="45"/>
      <c r="J127" s="45"/>
      <c r="K127" s="45"/>
      <c r="L127" s="45"/>
    </row>
    <row r="128" spans="1:12">
      <c r="I128" s="45"/>
      <c r="J128" s="45"/>
      <c r="K128" s="45"/>
      <c r="L128" s="45"/>
    </row>
    <row r="129" spans="9:12">
      <c r="I129" s="45"/>
      <c r="J129" s="45"/>
      <c r="K129" s="45"/>
      <c r="L129" s="45"/>
    </row>
    <row r="130" spans="9:12">
      <c r="I130" s="45"/>
      <c r="J130" s="45"/>
      <c r="K130" s="45"/>
      <c r="L130" s="45"/>
    </row>
    <row r="131" spans="9:12">
      <c r="I131" s="45"/>
      <c r="J131" s="45"/>
      <c r="K131" s="45"/>
      <c r="L131" s="45"/>
    </row>
    <row r="132" spans="9:12">
      <c r="I132" s="45"/>
      <c r="J132" s="45"/>
      <c r="K132" s="45"/>
      <c r="L132" s="45"/>
    </row>
    <row r="133" spans="9:12">
      <c r="I133" s="45"/>
      <c r="J133" s="45"/>
      <c r="K133" s="45"/>
      <c r="L133" s="45"/>
    </row>
    <row r="134" spans="9:12">
      <c r="I134" s="73"/>
      <c r="J134" s="73"/>
      <c r="K134" s="73"/>
      <c r="L134" s="73"/>
    </row>
    <row r="135" spans="9:12">
      <c r="I135" s="45"/>
      <c r="J135" s="45"/>
      <c r="K135" s="45"/>
      <c r="L135" s="45"/>
    </row>
    <row r="136" spans="9:12">
      <c r="I136" s="45"/>
      <c r="J136" s="45"/>
      <c r="K136" s="45"/>
      <c r="L136" s="45"/>
    </row>
    <row r="137" spans="9:12">
      <c r="I137" s="73"/>
      <c r="J137" s="73"/>
      <c r="K137" s="73"/>
      <c r="L137" s="73"/>
    </row>
    <row r="138" spans="9:12">
      <c r="I138" s="45"/>
      <c r="J138" s="45"/>
      <c r="K138" s="45"/>
      <c r="L138" s="45"/>
    </row>
    <row r="139" spans="9:12">
      <c r="I139" s="45"/>
      <c r="J139" s="45"/>
      <c r="K139" s="45"/>
      <c r="L139" s="45"/>
    </row>
    <row r="140" spans="9:12">
      <c r="I140" s="45"/>
      <c r="J140" s="45"/>
      <c r="K140" s="45"/>
      <c r="L140" s="45"/>
    </row>
    <row r="141" spans="9:12">
      <c r="I141" s="73"/>
      <c r="J141" s="73"/>
      <c r="K141" s="73"/>
      <c r="L141" s="73"/>
    </row>
    <row r="142" spans="9:12">
      <c r="I142" s="45"/>
      <c r="J142" s="45"/>
      <c r="K142" s="45"/>
      <c r="L142" s="45"/>
    </row>
    <row r="143" spans="9:12">
      <c r="I143" s="45"/>
      <c r="J143" s="45"/>
      <c r="K143" s="45"/>
      <c r="L143" s="45"/>
    </row>
    <row r="144" spans="9:12">
      <c r="I144" s="45"/>
      <c r="J144" s="45"/>
      <c r="K144" s="45"/>
      <c r="L144" s="45"/>
    </row>
    <row r="145" spans="9:12">
      <c r="I145" s="45"/>
      <c r="J145" s="45"/>
      <c r="K145" s="45"/>
      <c r="L145" s="45"/>
    </row>
    <row r="146" spans="9:12">
      <c r="I146" s="45"/>
      <c r="J146" s="45"/>
      <c r="K146" s="45"/>
      <c r="L146" s="45"/>
    </row>
    <row r="147" spans="9:12">
      <c r="I147" s="73"/>
      <c r="J147" s="73"/>
      <c r="K147" s="73"/>
      <c r="L147" s="73"/>
    </row>
    <row r="148" spans="9:12">
      <c r="I148" s="45"/>
      <c r="J148" s="45"/>
      <c r="K148" s="45"/>
      <c r="L148" s="45"/>
    </row>
    <row r="149" spans="9:12">
      <c r="I149" s="45"/>
      <c r="J149" s="45"/>
      <c r="K149" s="45"/>
      <c r="L149" s="45"/>
    </row>
    <row r="150" spans="9:12">
      <c r="I150" s="45"/>
      <c r="J150" s="45"/>
      <c r="K150" s="45"/>
      <c r="L150" s="45"/>
    </row>
    <row r="151" spans="9:12">
      <c r="I151" s="45"/>
      <c r="J151" s="45"/>
      <c r="K151" s="45"/>
      <c r="L151" s="45"/>
    </row>
    <row r="152" spans="9:12">
      <c r="I152" s="45"/>
      <c r="J152" s="45"/>
      <c r="K152" s="45"/>
      <c r="L152" s="45"/>
    </row>
    <row r="153" spans="9:12">
      <c r="I153" s="45"/>
      <c r="J153" s="45"/>
      <c r="K153" s="45"/>
      <c r="L153" s="45"/>
    </row>
    <row r="154" spans="9:12">
      <c r="I154" s="45"/>
      <c r="J154" s="45"/>
      <c r="K154" s="45"/>
      <c r="L154" s="45"/>
    </row>
    <row r="155" spans="9:12">
      <c r="I155" s="45"/>
      <c r="J155" s="45"/>
      <c r="K155" s="45"/>
      <c r="L155" s="45"/>
    </row>
    <row r="156" spans="9:12">
      <c r="I156" s="45"/>
      <c r="J156" s="45"/>
      <c r="K156" s="45"/>
      <c r="L156" s="45"/>
    </row>
    <row r="157" spans="9:12">
      <c r="I157" s="45"/>
      <c r="J157" s="45"/>
      <c r="K157" s="45"/>
      <c r="L157" s="45"/>
    </row>
    <row r="158" spans="9:12">
      <c r="I158" s="45"/>
      <c r="J158" s="45"/>
      <c r="K158" s="45"/>
      <c r="L158" s="45"/>
    </row>
    <row r="159" spans="9:12">
      <c r="I159" s="45"/>
      <c r="J159" s="45"/>
      <c r="K159" s="45"/>
      <c r="L159" s="45"/>
    </row>
    <row r="160" spans="9:12">
      <c r="I160" s="45"/>
      <c r="J160" s="45"/>
      <c r="K160" s="45"/>
      <c r="L160" s="45"/>
    </row>
    <row r="161" spans="9:12">
      <c r="I161" s="45"/>
      <c r="J161" s="45"/>
      <c r="K161" s="45"/>
      <c r="L161" s="45"/>
    </row>
    <row r="162" spans="9:12">
      <c r="I162" s="45"/>
      <c r="J162" s="45"/>
      <c r="K162" s="45"/>
      <c r="L162" s="45"/>
    </row>
    <row r="163" spans="9:12">
      <c r="I163" s="45"/>
      <c r="J163" s="45"/>
      <c r="K163" s="45"/>
      <c r="L163" s="45"/>
    </row>
    <row r="164" spans="9:12">
      <c r="I164" s="45"/>
      <c r="J164" s="45"/>
      <c r="K164" s="45"/>
      <c r="L164" s="45"/>
    </row>
    <row r="165" spans="9:12">
      <c r="I165" s="45"/>
      <c r="J165" s="45"/>
      <c r="K165" s="45"/>
      <c r="L165" s="45"/>
    </row>
    <row r="166" spans="9:12">
      <c r="I166" s="45"/>
      <c r="J166" s="45"/>
      <c r="K166" s="45"/>
      <c r="L166" s="45"/>
    </row>
    <row r="167" spans="9:12">
      <c r="I167" s="45"/>
      <c r="J167" s="45"/>
      <c r="K167" s="45"/>
      <c r="L167" s="45"/>
    </row>
    <row r="168" spans="9:12">
      <c r="I168" s="45"/>
      <c r="J168" s="45"/>
      <c r="K168" s="45"/>
      <c r="L168" s="45"/>
    </row>
    <row r="169" spans="9:12">
      <c r="I169" s="45"/>
      <c r="J169" s="45"/>
      <c r="K169" s="45"/>
      <c r="L169" s="45"/>
    </row>
    <row r="170" spans="9:12">
      <c r="I170" s="45"/>
      <c r="J170" s="45"/>
      <c r="K170" s="45"/>
      <c r="L170" s="45"/>
    </row>
    <row r="171" spans="9:12">
      <c r="I171" s="45"/>
      <c r="J171" s="45"/>
      <c r="K171" s="45"/>
      <c r="L171" s="45"/>
    </row>
    <row r="172" spans="9:12">
      <c r="I172" s="45"/>
      <c r="J172" s="45"/>
      <c r="K172" s="45"/>
      <c r="L172" s="45"/>
    </row>
    <row r="173" spans="9:12">
      <c r="I173" s="45"/>
      <c r="J173" s="45"/>
      <c r="K173" s="45"/>
      <c r="L173" s="45"/>
    </row>
    <row r="174" spans="9:12">
      <c r="I174" s="45"/>
      <c r="J174" s="45"/>
      <c r="K174" s="45"/>
      <c r="L174" s="45"/>
    </row>
    <row r="175" spans="9:12">
      <c r="I175" s="45"/>
      <c r="J175" s="45"/>
      <c r="K175" s="45"/>
      <c r="L175" s="45"/>
    </row>
    <row r="176" spans="9:12">
      <c r="I176" s="45"/>
      <c r="J176" s="45"/>
      <c r="K176" s="45"/>
      <c r="L176" s="45"/>
    </row>
    <row r="177" spans="9:12">
      <c r="I177" s="45"/>
      <c r="J177" s="45"/>
      <c r="K177" s="45"/>
      <c r="L177" s="45"/>
    </row>
    <row r="178" spans="9:12">
      <c r="I178" s="45"/>
      <c r="J178" s="45"/>
      <c r="K178" s="45"/>
      <c r="L178" s="45"/>
    </row>
    <row r="179" spans="9:12">
      <c r="I179" s="45"/>
      <c r="J179" s="45"/>
      <c r="K179" s="45"/>
      <c r="L179" s="45"/>
    </row>
    <row r="180" spans="9:12">
      <c r="I180" s="45"/>
      <c r="J180" s="45"/>
      <c r="K180" s="45"/>
      <c r="L180" s="45"/>
    </row>
    <row r="181" spans="9:12">
      <c r="I181" s="45"/>
      <c r="J181" s="45"/>
      <c r="K181" s="45"/>
      <c r="L181" s="45"/>
    </row>
    <row r="182" spans="9:12">
      <c r="I182" s="45"/>
      <c r="J182" s="45"/>
      <c r="K182" s="45"/>
      <c r="L182" s="45"/>
    </row>
    <row r="183" spans="9:12">
      <c r="I183" s="45"/>
      <c r="J183" s="45"/>
      <c r="K183" s="45"/>
      <c r="L183" s="45"/>
    </row>
    <row r="184" spans="9:12">
      <c r="I184" s="45"/>
      <c r="J184" s="45"/>
      <c r="K184" s="45"/>
      <c r="L184" s="45"/>
    </row>
    <row r="185" spans="9:12">
      <c r="I185" s="45"/>
      <c r="J185" s="45"/>
      <c r="K185" s="45"/>
      <c r="L185" s="45"/>
    </row>
    <row r="186" spans="9:12">
      <c r="I186" s="45"/>
      <c r="J186" s="45"/>
      <c r="K186" s="45"/>
      <c r="L186" s="45"/>
    </row>
    <row r="187" spans="9:12">
      <c r="I187" s="45"/>
      <c r="J187" s="45"/>
      <c r="K187" s="45"/>
      <c r="L187" s="45"/>
    </row>
    <row r="188" spans="9:12">
      <c r="I188" s="45"/>
      <c r="J188" s="45"/>
      <c r="K188" s="45"/>
      <c r="L188" s="45"/>
    </row>
    <row r="189" spans="9:12">
      <c r="I189" s="45"/>
      <c r="J189" s="45"/>
      <c r="K189" s="45"/>
      <c r="L189" s="45"/>
    </row>
    <row r="190" spans="9:12">
      <c r="I190" s="45"/>
      <c r="J190" s="45"/>
      <c r="K190" s="45"/>
      <c r="L190" s="45"/>
    </row>
    <row r="191" spans="9:12">
      <c r="I191" s="45"/>
      <c r="J191" s="45"/>
      <c r="K191" s="45"/>
      <c r="L191" s="45"/>
    </row>
    <row r="192" spans="9:12">
      <c r="I192" s="73"/>
      <c r="J192" s="73"/>
      <c r="K192" s="73"/>
      <c r="L192" s="73"/>
    </row>
    <row r="193" spans="9:12">
      <c r="I193" s="45"/>
      <c r="J193" s="45"/>
      <c r="K193" s="45"/>
      <c r="L193" s="45"/>
    </row>
    <row r="194" spans="9:12">
      <c r="I194" s="45"/>
      <c r="J194" s="45"/>
      <c r="K194" s="45"/>
      <c r="L194" s="45"/>
    </row>
    <row r="195" spans="9:12">
      <c r="I195" s="73"/>
      <c r="J195" s="73"/>
      <c r="K195" s="73"/>
      <c r="L195" s="73"/>
    </row>
    <row r="196" spans="9:12">
      <c r="I196" s="45"/>
      <c r="J196" s="45"/>
      <c r="K196" s="45"/>
      <c r="L196" s="45"/>
    </row>
    <row r="197" spans="9:12">
      <c r="I197" s="45"/>
      <c r="J197" s="45"/>
      <c r="K197" s="45"/>
      <c r="L197" s="45"/>
    </row>
    <row r="198" spans="9:12">
      <c r="I198" s="45"/>
      <c r="J198" s="45"/>
      <c r="K198" s="45"/>
      <c r="L198" s="45"/>
    </row>
    <row r="199" spans="9:12">
      <c r="I199" s="73"/>
      <c r="J199" s="73"/>
      <c r="K199" s="73"/>
      <c r="L199" s="73"/>
    </row>
    <row r="200" spans="9:12">
      <c r="I200" s="45"/>
      <c r="J200" s="45"/>
      <c r="K200" s="45"/>
      <c r="L200" s="45"/>
    </row>
    <row r="201" spans="9:12">
      <c r="I201" s="45"/>
      <c r="J201" s="45"/>
      <c r="K201" s="45"/>
      <c r="L201" s="45"/>
    </row>
    <row r="202" spans="9:12">
      <c r="I202" s="45"/>
      <c r="J202" s="45"/>
      <c r="K202" s="45"/>
      <c r="L202" s="45"/>
    </row>
    <row r="203" spans="9:12">
      <c r="I203" s="45"/>
      <c r="J203" s="45"/>
      <c r="K203" s="45"/>
      <c r="L203" s="45"/>
    </row>
    <row r="204" spans="9:12">
      <c r="I204" s="45"/>
      <c r="J204" s="45"/>
      <c r="K204" s="45"/>
      <c r="L204" s="45"/>
    </row>
    <row r="205" spans="9:12">
      <c r="I205" s="45"/>
      <c r="J205" s="45"/>
      <c r="K205" s="45"/>
      <c r="L205" s="45"/>
    </row>
    <row r="206" spans="9:12">
      <c r="I206" s="45"/>
      <c r="J206" s="45"/>
      <c r="K206" s="45"/>
      <c r="L206" s="45"/>
    </row>
    <row r="207" spans="9:12">
      <c r="I207" s="45"/>
      <c r="J207" s="45"/>
      <c r="K207" s="45"/>
      <c r="L207" s="45"/>
    </row>
    <row r="208" spans="9:12">
      <c r="I208" s="45"/>
      <c r="J208" s="45"/>
      <c r="K208" s="45"/>
      <c r="L208" s="45"/>
    </row>
    <row r="209" spans="9:12">
      <c r="I209" s="45"/>
      <c r="J209" s="45"/>
      <c r="K209" s="45"/>
      <c r="L209" s="45"/>
    </row>
    <row r="210" spans="9:12">
      <c r="I210" s="45"/>
      <c r="J210" s="45"/>
      <c r="K210" s="45"/>
      <c r="L210" s="45"/>
    </row>
    <row r="211" spans="9:12">
      <c r="I211" s="45"/>
      <c r="J211" s="45"/>
      <c r="K211" s="45"/>
      <c r="L211" s="45"/>
    </row>
    <row r="212" spans="9:12">
      <c r="I212" s="45"/>
      <c r="J212" s="45"/>
      <c r="K212" s="45"/>
      <c r="L212" s="45"/>
    </row>
    <row r="213" spans="9:12">
      <c r="I213" s="45"/>
      <c r="J213" s="45"/>
      <c r="K213" s="45"/>
      <c r="L213" s="45"/>
    </row>
    <row r="214" spans="9:12">
      <c r="I214" s="45"/>
      <c r="J214" s="45"/>
      <c r="K214" s="45"/>
      <c r="L214" s="45"/>
    </row>
    <row r="215" spans="9:12">
      <c r="I215" s="45"/>
      <c r="J215" s="45"/>
      <c r="K215" s="45"/>
      <c r="L215" s="45"/>
    </row>
    <row r="216" spans="9:12">
      <c r="I216" s="45"/>
      <c r="J216" s="45"/>
      <c r="K216" s="45"/>
      <c r="L216" s="45"/>
    </row>
    <row r="217" spans="9:12">
      <c r="I217" s="45"/>
      <c r="J217" s="45"/>
      <c r="K217" s="45"/>
      <c r="L217" s="45"/>
    </row>
    <row r="218" spans="9:12">
      <c r="I218" s="45"/>
      <c r="J218" s="45"/>
      <c r="K218" s="45"/>
      <c r="L218" s="45"/>
    </row>
    <row r="219" spans="9:12">
      <c r="I219" s="45"/>
      <c r="J219" s="45"/>
      <c r="K219" s="45"/>
      <c r="L219" s="45"/>
    </row>
    <row r="220" spans="9:12">
      <c r="I220" s="45"/>
      <c r="J220" s="45"/>
      <c r="K220" s="45"/>
      <c r="L220" s="45"/>
    </row>
    <row r="221" spans="9:12">
      <c r="I221" s="45"/>
      <c r="J221" s="45"/>
      <c r="K221" s="45"/>
      <c r="L221" s="45"/>
    </row>
    <row r="222" spans="9:12">
      <c r="I222" s="45"/>
      <c r="J222" s="45"/>
      <c r="K222" s="45"/>
      <c r="L222" s="45"/>
    </row>
    <row r="223" spans="9:12">
      <c r="I223" s="45"/>
      <c r="J223" s="45"/>
      <c r="K223" s="45"/>
      <c r="L223" s="45"/>
    </row>
    <row r="224" spans="9:12">
      <c r="I224" s="45"/>
      <c r="J224" s="45"/>
      <c r="K224" s="45"/>
      <c r="L224" s="45"/>
    </row>
    <row r="225" spans="9:12">
      <c r="I225" s="45"/>
      <c r="J225" s="45"/>
      <c r="K225" s="45"/>
      <c r="L225" s="45"/>
    </row>
    <row r="226" spans="9:12">
      <c r="I226" s="45"/>
      <c r="J226" s="45"/>
      <c r="K226" s="45"/>
      <c r="L226" s="45"/>
    </row>
    <row r="227" spans="9:12">
      <c r="I227" s="45"/>
      <c r="J227" s="45"/>
      <c r="K227" s="45"/>
      <c r="L227" s="45"/>
    </row>
    <row r="228" spans="9:12">
      <c r="I228" s="45"/>
      <c r="J228" s="45"/>
      <c r="K228" s="45"/>
      <c r="L228" s="45"/>
    </row>
    <row r="229" spans="9:12">
      <c r="I229" s="45"/>
      <c r="J229" s="45"/>
      <c r="K229" s="45"/>
      <c r="L229" s="45"/>
    </row>
    <row r="230" spans="9:12">
      <c r="I230" s="45"/>
      <c r="J230" s="45"/>
      <c r="K230" s="45"/>
      <c r="L230" s="45"/>
    </row>
    <row r="231" spans="9:12">
      <c r="I231" s="45"/>
      <c r="J231" s="45"/>
      <c r="K231" s="45"/>
      <c r="L231" s="45"/>
    </row>
    <row r="232" spans="9:12">
      <c r="I232" s="45"/>
      <c r="J232" s="45"/>
      <c r="K232" s="45"/>
      <c r="L232" s="45"/>
    </row>
    <row r="233" spans="9:12">
      <c r="I233" s="45"/>
      <c r="J233" s="45"/>
      <c r="K233" s="45"/>
      <c r="L233" s="45"/>
    </row>
    <row r="234" spans="9:12">
      <c r="I234" s="45"/>
      <c r="J234" s="45"/>
      <c r="K234" s="45"/>
      <c r="L234" s="45"/>
    </row>
    <row r="235" spans="9:12">
      <c r="I235" s="45"/>
      <c r="J235" s="45"/>
      <c r="K235" s="45"/>
      <c r="L235" s="45"/>
    </row>
    <row r="236" spans="9:12">
      <c r="I236" s="45"/>
      <c r="J236" s="45"/>
      <c r="K236" s="45"/>
      <c r="L236" s="45"/>
    </row>
    <row r="237" spans="9:12">
      <c r="I237" s="45"/>
      <c r="J237" s="45"/>
      <c r="K237" s="45"/>
      <c r="L237" s="45"/>
    </row>
    <row r="238" spans="9:12">
      <c r="I238" s="45"/>
      <c r="J238" s="45"/>
      <c r="K238" s="45"/>
      <c r="L238" s="45"/>
    </row>
    <row r="239" spans="9:12">
      <c r="I239" s="45"/>
      <c r="J239" s="45"/>
      <c r="K239" s="45"/>
      <c r="L239" s="45"/>
    </row>
    <row r="240" spans="9:12">
      <c r="I240" s="73"/>
      <c r="J240" s="73"/>
      <c r="K240" s="73"/>
      <c r="L240" s="73"/>
    </row>
    <row r="241" spans="9:12">
      <c r="I241" s="45"/>
      <c r="J241" s="45"/>
      <c r="K241" s="45"/>
      <c r="L241" s="45"/>
    </row>
    <row r="242" spans="9:12">
      <c r="I242" s="45"/>
      <c r="J242" s="45"/>
      <c r="K242" s="45"/>
      <c r="L242" s="45"/>
    </row>
    <row r="243" spans="9:12">
      <c r="I243" s="73"/>
      <c r="J243" s="73"/>
      <c r="K243" s="73"/>
      <c r="L243" s="73"/>
    </row>
    <row r="244" spans="9:12">
      <c r="I244" s="45"/>
      <c r="J244" s="45"/>
      <c r="K244" s="45"/>
      <c r="L244" s="45"/>
    </row>
    <row r="245" spans="9:12">
      <c r="I245" s="73"/>
      <c r="J245" s="73"/>
      <c r="K245" s="73"/>
      <c r="L245" s="73"/>
    </row>
    <row r="246" spans="9:12">
      <c r="I246" s="45"/>
      <c r="J246" s="45"/>
      <c r="K246" s="45"/>
      <c r="L246" s="45"/>
    </row>
    <row r="247" spans="9:12">
      <c r="I247" s="45"/>
      <c r="J247" s="45"/>
      <c r="K247" s="45"/>
      <c r="L247" s="45"/>
    </row>
    <row r="248" spans="9:12">
      <c r="I248" s="73"/>
      <c r="J248" s="73"/>
      <c r="K248" s="73"/>
      <c r="L248" s="73"/>
    </row>
    <row r="249" spans="9:12">
      <c r="I249" s="45"/>
      <c r="J249" s="45"/>
      <c r="K249" s="45"/>
      <c r="L249" s="45"/>
    </row>
    <row r="250" spans="9:12">
      <c r="I250" s="45"/>
      <c r="J250" s="45"/>
      <c r="K250" s="45"/>
      <c r="L250" s="45"/>
    </row>
    <row r="251" spans="9:12">
      <c r="I251" s="73"/>
      <c r="J251" s="73"/>
      <c r="K251" s="73"/>
      <c r="L251" s="73"/>
    </row>
    <row r="252" spans="9:12">
      <c r="I252" s="45"/>
      <c r="J252" s="45"/>
      <c r="K252" s="45"/>
      <c r="L252" s="45"/>
    </row>
    <row r="253" spans="9:12">
      <c r="I253" s="45"/>
      <c r="J253" s="45"/>
      <c r="K253" s="45"/>
      <c r="L253" s="45"/>
    </row>
    <row r="254" spans="9:12">
      <c r="I254" s="45"/>
      <c r="J254" s="45"/>
      <c r="K254" s="45"/>
      <c r="L254" s="45"/>
    </row>
    <row r="255" spans="9:12">
      <c r="I255" s="45"/>
      <c r="J255" s="45"/>
      <c r="K255" s="45"/>
      <c r="L255" s="45"/>
    </row>
    <row r="256" spans="9:12">
      <c r="I256" s="73"/>
      <c r="J256" s="73"/>
      <c r="K256" s="73"/>
      <c r="L256" s="73"/>
    </row>
    <row r="257" spans="9:12">
      <c r="I257" s="45"/>
      <c r="J257" s="45"/>
      <c r="K257" s="45"/>
      <c r="L257" s="45"/>
    </row>
    <row r="258" spans="9:12">
      <c r="I258" s="45"/>
      <c r="J258" s="45"/>
      <c r="K258" s="45"/>
      <c r="L258" s="45"/>
    </row>
    <row r="259" spans="9:12">
      <c r="I259" s="73"/>
      <c r="J259" s="73"/>
      <c r="K259" s="73"/>
      <c r="L259" s="73"/>
    </row>
    <row r="260" spans="9:12">
      <c r="I260" s="45"/>
      <c r="J260" s="45"/>
      <c r="K260" s="45"/>
      <c r="L260" s="45"/>
    </row>
    <row r="261" spans="9:12">
      <c r="I261" s="45"/>
      <c r="J261" s="45"/>
      <c r="K261" s="45"/>
      <c r="L261" s="45"/>
    </row>
    <row r="262" spans="9:12">
      <c r="I262" s="45"/>
      <c r="J262" s="45"/>
      <c r="K262" s="45"/>
      <c r="L262" s="45"/>
    </row>
    <row r="263" spans="9:12">
      <c r="I263" s="73"/>
      <c r="J263" s="73"/>
      <c r="K263" s="73"/>
      <c r="L263" s="73"/>
    </row>
    <row r="264" spans="9:12">
      <c r="I264" s="45"/>
      <c r="J264" s="45"/>
      <c r="K264" s="45"/>
      <c r="L264" s="45"/>
    </row>
    <row r="265" spans="9:12">
      <c r="I265" s="45"/>
      <c r="J265" s="45"/>
      <c r="K265" s="45"/>
      <c r="L265" s="45"/>
    </row>
    <row r="266" spans="9:12">
      <c r="I266" s="45"/>
      <c r="J266" s="45"/>
      <c r="K266" s="45"/>
      <c r="L266" s="45"/>
    </row>
    <row r="267" spans="9:12">
      <c r="I267" s="45"/>
      <c r="J267" s="45"/>
      <c r="K267" s="45"/>
      <c r="L267" s="45"/>
    </row>
    <row r="268" spans="9:12">
      <c r="I268" s="45"/>
      <c r="J268" s="45"/>
      <c r="K268" s="45"/>
      <c r="L268" s="45"/>
    </row>
    <row r="269" spans="9:12">
      <c r="I269" s="45"/>
      <c r="J269" s="45"/>
      <c r="K269" s="45"/>
      <c r="L269" s="45"/>
    </row>
    <row r="270" spans="9:12">
      <c r="I270" s="45"/>
      <c r="J270" s="45"/>
      <c r="K270" s="45"/>
      <c r="L270" s="45"/>
    </row>
    <row r="271" spans="9:12">
      <c r="I271" s="45"/>
      <c r="J271" s="45"/>
      <c r="K271" s="45"/>
      <c r="L271" s="45"/>
    </row>
    <row r="272" spans="9:12">
      <c r="I272" s="45"/>
      <c r="J272" s="45"/>
      <c r="K272" s="45"/>
      <c r="L272" s="45"/>
    </row>
    <row r="273" spans="9:12">
      <c r="I273" s="45"/>
      <c r="J273" s="45"/>
      <c r="K273" s="45"/>
      <c r="L273" s="45"/>
    </row>
    <row r="274" spans="9:12">
      <c r="I274" s="45"/>
      <c r="J274" s="45"/>
      <c r="K274" s="45"/>
      <c r="L274" s="45"/>
    </row>
    <row r="275" spans="9:12">
      <c r="I275" s="45"/>
      <c r="J275" s="45"/>
      <c r="K275" s="45"/>
      <c r="L275" s="45"/>
    </row>
    <row r="276" spans="9:12">
      <c r="I276" s="45"/>
      <c r="J276" s="45"/>
      <c r="K276" s="45"/>
      <c r="L276" s="45"/>
    </row>
    <row r="277" spans="9:12">
      <c r="I277" s="45"/>
      <c r="J277" s="45"/>
      <c r="K277" s="45"/>
      <c r="L277" s="45"/>
    </row>
    <row r="278" spans="9:12">
      <c r="I278" s="45"/>
      <c r="J278" s="45"/>
      <c r="K278" s="45"/>
      <c r="L278" s="45"/>
    </row>
    <row r="279" spans="9:12">
      <c r="I279" s="45"/>
      <c r="J279" s="45"/>
      <c r="K279" s="45"/>
      <c r="L279" s="45"/>
    </row>
    <row r="280" spans="9:12">
      <c r="I280" s="45"/>
      <c r="J280" s="45"/>
      <c r="K280" s="45"/>
      <c r="L280" s="45"/>
    </row>
    <row r="281" spans="9:12">
      <c r="I281" s="45"/>
      <c r="J281" s="45"/>
      <c r="K281" s="45"/>
      <c r="L281" s="45"/>
    </row>
    <row r="282" spans="9:12">
      <c r="I282" s="45"/>
      <c r="J282" s="45"/>
      <c r="K282" s="45"/>
      <c r="L282" s="45"/>
    </row>
    <row r="283" spans="9:12">
      <c r="I283" s="45"/>
      <c r="J283" s="45"/>
      <c r="K283" s="45"/>
      <c r="L283" s="45"/>
    </row>
    <row r="284" spans="9:12">
      <c r="I284" s="45"/>
      <c r="J284" s="45"/>
      <c r="K284" s="45"/>
      <c r="L284" s="45"/>
    </row>
    <row r="285" spans="9:12">
      <c r="I285" s="45"/>
      <c r="J285" s="45"/>
      <c r="K285" s="45"/>
      <c r="L285" s="45"/>
    </row>
    <row r="286" spans="9:12">
      <c r="I286" s="73">
        <v>20000</v>
      </c>
      <c r="J286" s="73"/>
      <c r="K286" s="73"/>
      <c r="L286" s="73"/>
    </row>
  </sheetData>
  <sortState ref="A85:G91">
    <sortCondition ref="B85:B91"/>
  </sortState>
  <mergeCells count="8">
    <mergeCell ref="I99:L99"/>
    <mergeCell ref="M99:O99"/>
    <mergeCell ref="A12:B12"/>
    <mergeCell ref="E12:F12"/>
    <mergeCell ref="A7:G7"/>
    <mergeCell ref="A8:G8"/>
    <mergeCell ref="A11:D11"/>
    <mergeCell ref="E11:G1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2021-12-08T17:52:02Z</cp:lastPrinted>
  <dcterms:created xsi:type="dcterms:W3CDTF">2021-03-08T15:18:37Z</dcterms:created>
  <dcterms:modified xsi:type="dcterms:W3CDTF">2021-12-16T12:45:11Z</dcterms:modified>
</cp:coreProperties>
</file>