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12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2023\FEBRERO2023\"/>
    </mc:Choice>
  </mc:AlternateContent>
  <xr:revisionPtr revIDLastSave="0" documentId="8_{34567ED1-6D4A-4AE0-AB40-A5D31FFE76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 202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 l="1"/>
  <c r="D29" i="1" s="1"/>
  <c r="D23" i="1"/>
  <c r="D46" i="1"/>
  <c r="D37" i="1"/>
  <c r="D38" i="1" s="1"/>
  <c r="D40" i="1" s="1"/>
  <c r="D31" i="1" l="1"/>
  <c r="D48" i="1"/>
</calcChain>
</file>

<file path=xl/sharedStrings.xml><?xml version="1.0" encoding="utf-8"?>
<sst xmlns="http://schemas.openxmlformats.org/spreadsheetml/2006/main" count="32" uniqueCount="32">
  <si>
    <t>ARCHIVO GENERAL DE LA NACION</t>
  </si>
  <si>
    <t>Balance General</t>
  </si>
  <si>
    <t xml:space="preserve"> </t>
  </si>
  <si>
    <t>Al AL 28  DE  FEBRERO DE 2023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</si>
  <si>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</si>
  <si>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</si>
  <si>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</si>
  <si>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</si>
  <si>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</si>
  <si>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</si>
  <si>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</si>
  <si>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</si>
  <si>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</si>
  <si>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</si>
  <si>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</si>
  <si>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</si>
  <si>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</si>
  <si>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</si>
  <si>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</si>
  <si>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</si>
  <si>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</si>
  <si>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</si>
  <si>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</si>
  <si>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</si>
  <si>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</si>
  <si>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</si>
  <si>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</si>
  <si>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</si>
  <si>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</si>
  <si>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Enc de Contabilidad</t>
  </si>
  <si>
    <t xml:space="preserve">AUTORIZADO POR </t>
  </si>
  <si>
    <t>PREPARADO POR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</si>
</sst>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164" fontId="0" fillId="0" borderId="0" xfId="0" applyNumberFormat="1"/>
    <xf numFmtId="165" fontId="5" fillId="2" borderId="0" xfId="6" applyNumberFormat="1" applyFont="1" applyFill="1" applyBorder="1" applyAlignment="1">
      <alignment vertical="center" wrapText="1"/>
    </xf>
    <xf numFmtId="165" fontId="7" fillId="2" borderId="0" xfId="6" applyNumberFormat="1" applyFont="1" applyFill="1" applyBorder="1" applyAlignment="1">
      <alignment vertical="center" wrapText="1"/>
    </xf>
    <xf numFmtId="165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0" xfId="0" applyNumberFormat="1"/>
    <xf numFmtId="0" fontId="5" fillId="0" borderId="0" xfId="1" applyFont="1" applyAlignment="1">
      <alignment horizontal="left" vertical="center"/>
    </xf>
    <xf numFmtId="165" fontId="7" fillId="2" borderId="0" xfId="6" applyNumberFormat="1" applyFont="1" applyFill="1" applyBorder="1" applyAlignment="1">
      <alignment horizontal="center" vertical="center" wrapText="1"/>
    </xf>
    <xf numFmtId="165" fontId="7" fillId="2" borderId="1" xfId="6" applyNumberFormat="1" applyFont="1" applyFill="1" applyBorder="1" applyAlignment="1">
      <alignment vertical="center" wrapText="1"/>
    </xf>
    <xf numFmtId="165" fontId="5" fillId="2" borderId="0" xfId="6" applyNumberFormat="1" applyFont="1" applyFill="1" applyBorder="1" applyAlignment="1">
      <alignment vertical="center"/>
    </xf>
    <xf numFmtId="165" fontId="5" fillId="2" borderId="1" xfId="6" applyNumberFormat="1" applyFont="1" applyFill="1" applyBorder="1" applyAlignment="1">
      <alignment vertical="center" wrapText="1"/>
    </xf>
    <xf numFmtId="165" fontId="3" fillId="2" borderId="0" xfId="6" applyNumberFormat="1" applyFont="1" applyFill="1" applyBorder="1" applyAlignment="1">
      <alignment vertical="center" wrapText="1"/>
    </xf>
    <xf numFmtId="165" fontId="5" fillId="2" borderId="0" xfId="6" applyNumberFormat="1" applyFont="1" applyFill="1" applyBorder="1" applyAlignment="1">
      <alignment horizontal="center" vertical="center" wrapText="1"/>
    </xf>
    <xf numFmtId="165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5" fontId="2" fillId="2" borderId="0" xfId="6" applyNumberFormat="1" applyFont="1" applyFill="1" applyAlignment="1">
      <alignment horizontal="center" vertical="center"/>
    </xf>
    <xf numFmtId="165" fontId="9" fillId="2" borderId="0" xfId="6" applyNumberFormat="1" applyFont="1" applyFill="1" applyAlignment="1">
      <alignment vertical="center"/>
    </xf>
    <xf numFmtId="165" fontId="5" fillId="2" borderId="0" xfId="6" applyNumberFormat="1" applyFont="1" applyFill="1" applyBorder="1" applyAlignment="1">
      <alignment horizontal="center" vertical="center"/>
    </xf>
    <xf numFmtId="165" fontId="5" fillId="0" borderId="0" xfId="6" applyNumberFormat="1" applyFont="1" applyFill="1" applyBorder="1" applyAlignment="1">
      <alignment vertical="center" wrapText="1"/>
    </xf>
    <xf numFmtId="165" fontId="7" fillId="0" borderId="0" xfId="6" applyNumberFormat="1" applyFont="1" applyFill="1" applyBorder="1" applyAlignment="1">
      <alignment vertical="center" wrapText="1"/>
    </xf>
    <xf numFmtId="165" fontId="7" fillId="0" borderId="0" xfId="6" applyNumberFormat="1" applyFont="1" applyFill="1" applyBorder="1" applyAlignment="1">
      <alignment horizontal="center" vertical="center" wrapText="1"/>
    </xf>
    <xf numFmtId="165" fontId="0" fillId="0" borderId="0" xfId="6" applyNumberFormat="1" applyFont="1"/>
    <xf numFmtId="165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topLeftCell="A22" workbookViewId="0">
      <selection activeCell="E46" sqref="E46"/>
    </sheetView>
  </sheetViews>
  <sheetFormatPr defaultColWidth="11.42578125" defaultRowHeight="15"/>
  <cols>
    <col min="1" max="1" width="9" customWidth="1"/>
    <col min="2" max="2" width="50.28515625" customWidth="1"/>
    <col min="3" max="3" width="30.140625" customWidth="1"/>
    <col min="4" max="4" width="20" style="30" customWidth="1"/>
    <col min="5" max="5" width="17.85546875" customWidth="1"/>
    <col min="6" max="6" width="14.140625" bestFit="1" customWidth="1"/>
  </cols>
  <sheetData>
    <row r="10" spans="2:6" ht="19.5">
      <c r="B10" s="37" t="s">
        <v>0</v>
      </c>
      <c r="C10" s="37"/>
      <c r="D10" s="37"/>
    </row>
    <row r="11" spans="2:6" ht="18.75">
      <c r="B11" s="39"/>
      <c r="C11" s="39"/>
      <c r="D11" s="39"/>
    </row>
    <row r="12" spans="2:6">
      <c r="B12" s="1"/>
      <c r="C12" s="1"/>
      <c r="D12" s="24"/>
    </row>
    <row r="13" spans="2:6" ht="18">
      <c r="B13" s="36" t="s">
        <v>1</v>
      </c>
      <c r="C13" s="36"/>
      <c r="D13" s="36"/>
      <c r="F13" t="s">
        <v>2</v>
      </c>
    </row>
    <row r="14" spans="2:6" ht="18">
      <c r="B14" s="36" t="s">
        <v>3</v>
      </c>
      <c r="C14" s="36"/>
      <c r="D14" s="36"/>
    </row>
    <row r="15" spans="2:6">
      <c r="B15" s="35" t="s">
        <v>4</v>
      </c>
      <c r="C15" s="35"/>
      <c r="D15" s="35"/>
    </row>
    <row r="16" spans="2:6" ht="15.75">
      <c r="B16" s="2"/>
      <c r="C16" s="2"/>
      <c r="D16" s="25"/>
    </row>
    <row r="17" spans="2:6" ht="16.5">
      <c r="B17" s="38"/>
      <c r="C17" s="3"/>
      <c r="D17" s="26"/>
    </row>
    <row r="18" spans="2:6" ht="16.5">
      <c r="B18" s="38"/>
      <c r="C18" s="3"/>
      <c r="D18" s="26"/>
    </row>
    <row r="19" spans="2:6" ht="16.5">
      <c r="B19" s="3" t="s">
        <v>5</v>
      </c>
      <c r="C19" s="3"/>
      <c r="D19" s="21"/>
    </row>
    <row r="20" spans="2:6" ht="16.5">
      <c r="B20" s="4" t="s">
        <v>6</v>
      </c>
      <c r="C20" s="4"/>
      <c r="D20" s="16">
        <v>153494407.81</v>
      </c>
    </row>
    <row r="21" spans="2:6" ht="16.5">
      <c r="B21" s="4" t="s">
        <v>7</v>
      </c>
      <c r="C21" s="4"/>
      <c r="D21" s="7">
        <v>2322758</v>
      </c>
    </row>
    <row r="22" spans="2:6" ht="16.5">
      <c r="B22" s="4" t="s">
        <v>8</v>
      </c>
      <c r="C22" s="4"/>
      <c r="D22" s="17">
        <v>27610196.760000002</v>
      </c>
    </row>
    <row r="23" spans="2:6" ht="16.5">
      <c r="B23" s="3" t="s">
        <v>9</v>
      </c>
      <c r="C23" s="3"/>
      <c r="D23" s="6">
        <f>SUM(D20:D22)</f>
        <v>183427362.56999999</v>
      </c>
    </row>
    <row r="24" spans="2:6" ht="16.5">
      <c r="B24" s="3"/>
      <c r="C24" s="3"/>
      <c r="D24" s="6"/>
      <c r="E24" s="14"/>
    </row>
    <row r="25" spans="2:6" ht="16.5">
      <c r="B25" s="3" t="s">
        <v>10</v>
      </c>
      <c r="C25" s="3"/>
      <c r="D25" s="18"/>
    </row>
    <row r="26" spans="2:6" ht="16.5">
      <c r="B26" s="4" t="s">
        <v>11</v>
      </c>
      <c r="C26" s="4"/>
      <c r="D26" s="7">
        <f>595832879.69-172438630.09</f>
        <v>423394249.60000002</v>
      </c>
      <c r="E26" s="7"/>
    </row>
    <row r="27" spans="2:6" ht="16.5">
      <c r="B27" s="4" t="s">
        <v>12</v>
      </c>
      <c r="C27" s="4"/>
      <c r="D27" s="7">
        <f>5703657.83-3634447.6</f>
        <v>2069210.23</v>
      </c>
      <c r="E27" s="7"/>
    </row>
    <row r="28" spans="2:6" ht="16.5">
      <c r="B28" s="4" t="s">
        <v>13</v>
      </c>
      <c r="C28" s="4"/>
      <c r="D28" s="19">
        <f>SUM(D26:D27)</f>
        <v>425463459.83000004</v>
      </c>
      <c r="E28" s="6"/>
    </row>
    <row r="29" spans="2:6" ht="16.5">
      <c r="B29" s="3" t="s">
        <v>14</v>
      </c>
      <c r="C29" s="3"/>
      <c r="D29" s="6">
        <f>SUM(D28)</f>
        <v>425463459.83000004</v>
      </c>
    </row>
    <row r="30" spans="2:6" ht="16.5">
      <c r="B30" s="3"/>
      <c r="C30" s="3"/>
      <c r="D30" s="6"/>
    </row>
    <row r="31" spans="2:6" ht="18.75" thickBot="1">
      <c r="B31" s="3" t="s">
        <v>15</v>
      </c>
      <c r="C31" s="3"/>
      <c r="D31" s="8">
        <f>+D23+D29</f>
        <v>608890822.4000001</v>
      </c>
      <c r="E31" s="5"/>
      <c r="F31" s="14"/>
    </row>
    <row r="32" spans="2:6" ht="18.75" thickTop="1">
      <c r="B32" s="3"/>
      <c r="C32" s="3"/>
      <c r="D32" s="20"/>
      <c r="E32" s="5"/>
    </row>
    <row r="33" spans="2:6" ht="16.5">
      <c r="B33" s="3" t="s">
        <v>16</v>
      </c>
      <c r="C33" s="3"/>
      <c r="D33" s="7"/>
    </row>
    <row r="34" spans="2:6" ht="16.5">
      <c r="B34" s="3" t="s">
        <v>17</v>
      </c>
      <c r="C34" s="3"/>
      <c r="D34" s="21"/>
    </row>
    <row r="35" spans="2:6" ht="16.5">
      <c r="B35" s="4" t="s">
        <v>18</v>
      </c>
      <c r="C35" s="4"/>
      <c r="D35" s="7">
        <v>1744480.23</v>
      </c>
    </row>
    <row r="36" spans="2:6" ht="16.5">
      <c r="B36" s="4" t="s">
        <v>19</v>
      </c>
      <c r="C36" s="4"/>
      <c r="D36" s="7">
        <v>8499.75</v>
      </c>
    </row>
    <row r="37" spans="2:6" ht="16.5">
      <c r="B37" s="3" t="s">
        <v>20</v>
      </c>
      <c r="C37" s="4"/>
      <c r="D37" s="19">
        <f>SUM(D35:D36)</f>
        <v>1752979.98</v>
      </c>
    </row>
    <row r="38" spans="2:6" ht="16.5">
      <c r="C38" s="3"/>
      <c r="D38" s="6">
        <f>+D37</f>
        <v>1752979.98</v>
      </c>
    </row>
    <row r="39" spans="2:6" ht="16.5">
      <c r="B39" s="3" t="s">
        <v>21</v>
      </c>
      <c r="C39" s="3"/>
      <c r="D39" s="22">
        <v>0</v>
      </c>
    </row>
    <row r="40" spans="2:6" ht="16.5">
      <c r="B40" s="3" t="s">
        <v>22</v>
      </c>
      <c r="C40" s="3"/>
      <c r="D40" s="19">
        <f>+D38</f>
        <v>1752979.98</v>
      </c>
    </row>
    <row r="41" spans="2:6" ht="16.5">
      <c r="B41" s="3"/>
      <c r="C41" s="3"/>
      <c r="D41" s="6"/>
    </row>
    <row r="42" spans="2:6" ht="16.5">
      <c r="B42" s="3" t="s">
        <v>23</v>
      </c>
      <c r="C42" s="3"/>
      <c r="D42" s="6"/>
    </row>
    <row r="43" spans="2:6" ht="16.5">
      <c r="B43" s="4" t="s">
        <v>24</v>
      </c>
      <c r="C43" s="4"/>
      <c r="D43" s="7">
        <v>359960807</v>
      </c>
    </row>
    <row r="44" spans="2:6" ht="16.5">
      <c r="B44" s="4" t="s">
        <v>25</v>
      </c>
      <c r="C44" s="4"/>
      <c r="D44" s="7">
        <v>232640882.24000001</v>
      </c>
    </row>
    <row r="45" spans="2:6" ht="16.5">
      <c r="B45" s="4" t="s">
        <v>26</v>
      </c>
      <c r="C45" s="4"/>
      <c r="D45" s="7">
        <v>14536153.18</v>
      </c>
    </row>
    <row r="46" spans="2:6" ht="16.5">
      <c r="B46" s="3" t="s">
        <v>27</v>
      </c>
      <c r="C46" s="3"/>
      <c r="D46" s="6">
        <f>SUM(D43:D45)</f>
        <v>607137842.41999996</v>
      </c>
      <c r="E46" s="5"/>
    </row>
    <row r="47" spans="2:6" ht="16.5">
      <c r="B47" s="3"/>
      <c r="C47" s="3"/>
      <c r="D47" s="6"/>
      <c r="E47" s="5"/>
    </row>
    <row r="48" spans="2:6" ht="18.75" thickBot="1">
      <c r="B48" s="3" t="s">
        <v>28</v>
      </c>
      <c r="C48" s="3"/>
      <c r="D48" s="8">
        <f>+D40+D46</f>
        <v>608890822.39999998</v>
      </c>
      <c r="E48" s="5"/>
      <c r="F48" s="14"/>
    </row>
    <row r="49" spans="2:5" ht="17.25" thickTop="1">
      <c r="B49" s="3"/>
      <c r="C49" s="3"/>
      <c r="D49" s="6"/>
    </row>
    <row r="50" spans="2:5" ht="16.5">
      <c r="B50" s="15"/>
      <c r="C50" s="15"/>
      <c r="D50" s="27"/>
    </row>
    <row r="51" spans="2:5" ht="16.5">
      <c r="B51" s="15"/>
      <c r="C51" s="15"/>
      <c r="D51" s="27"/>
    </row>
    <row r="52" spans="2:5" ht="16.5">
      <c r="B52" s="15"/>
      <c r="C52" s="15"/>
      <c r="D52" s="28"/>
    </row>
    <row r="53" spans="2:5" ht="16.5">
      <c r="C53" s="12"/>
      <c r="D53" s="29"/>
      <c r="E53" s="10"/>
    </row>
    <row r="54" spans="2:5" ht="16.5">
      <c r="B54" s="12"/>
      <c r="C54" s="9"/>
    </row>
    <row r="55" spans="2:5">
      <c r="B55" s="23"/>
      <c r="C55" s="11"/>
    </row>
    <row r="56" spans="2:5">
      <c r="B56" s="13"/>
      <c r="C56" s="13"/>
      <c r="D56" s="31"/>
    </row>
    <row r="57" spans="2:5">
      <c r="B57" s="32" t="s">
        <v>29</v>
      </c>
      <c r="C57" s="34" t="s">
        <v>30</v>
      </c>
      <c r="D57" s="34"/>
    </row>
    <row r="58" spans="2:5">
      <c r="B58" s="33" t="s">
        <v>31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cgarcia</dc:creator>
  <cp:keywords/>
  <dc:description/>
  <cp:lastModifiedBy/>
  <cp:revision/>
  <dcterms:created xsi:type="dcterms:W3CDTF">2019-06-06T13:55:24Z</dcterms:created>
  <dcterms:modified xsi:type="dcterms:W3CDTF">2023-04-20T12:38:49Z</dcterms:modified>
  <cp:category/>
  <cp:contentStatus/>
</cp:coreProperties>
</file>