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30" yWindow="-150" windowWidth="12735" windowHeight="86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6" i="1"/>
  <c r="C23"/>
  <c r="C27"/>
  <c r="C28"/>
  <c r="C37"/>
  <c r="C38" s="1"/>
  <c r="C46"/>
  <c r="C40" l="1"/>
  <c r="C48" s="1"/>
  <c r="C29"/>
  <c r="C31" s="1"/>
</calcChain>
</file>

<file path=xl/sharedStrings.xml><?xml version="1.0" encoding="utf-8"?>
<sst xmlns="http://schemas.openxmlformats.org/spreadsheetml/2006/main" count="33" uniqueCount="33">
  <si>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</si>
  <si>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</si>
  <si>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</si>
  <si>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</si>
  <si>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</si>
  <si>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</si>
  <si>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</si>
  <si>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</si>
  <si>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</si>
  <si>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</si>
  <si>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</si>
  <si>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</si>
  <si>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</si>
  <si>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</si>
  <si>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</si>
  <si>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</si>
  <si>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</si>
  <si>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</si>
  <si>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PASIVOS LARGO PLAZO-PORCION CORRIENTE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</si>
  <si>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</si>
  <si>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</si>
  <si>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</si>
  <si>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</si>
  <si>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</si>
  <si>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</si>
  <si>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</si>
  <si>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</si>
  <si>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</si>
  <si>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</si>
  <si>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Auxiliar de Contabilidad</t>
  </si>
  <si>
    <t>“Año de la Consolidación de la Seguridad Alimentaria”</t>
  </si>
  <si>
    <t xml:space="preserve">PREPARADO POR </t>
  </si>
  <si>
    <t>Al 31 DE OCTUBRE DEL 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</si>
</sst>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43" fontId="2" fillId="2" borderId="0" xfId="2" applyFont="1" applyFill="1" applyAlignment="1">
      <alignment horizontal="center" vertical="center"/>
    </xf>
    <xf numFmtId="43" fontId="9" fillId="2" borderId="0" xfId="2" applyFont="1" applyFill="1" applyAlignment="1">
      <alignment vertical="center"/>
    </xf>
    <xf numFmtId="43" fontId="5" fillId="2" borderId="0" xfId="2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2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43" fontId="7" fillId="0" borderId="0" xfId="2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43" fontId="7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3" fontId="7" fillId="2" borderId="0" xfId="6" applyNumberFormat="1" applyFont="1" applyFill="1" applyBorder="1" applyAlignment="1">
      <alignment vertical="center" wrapText="1"/>
    </xf>
    <xf numFmtId="43" fontId="5" fillId="2" borderId="0" xfId="6" applyNumberFormat="1" applyFont="1" applyFill="1" applyBorder="1" applyAlignment="1">
      <alignment vertical="center" wrapText="1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/>
    <cellStyle name="Millares 2 2" xfId="3"/>
    <cellStyle name="Normal" xfId="0" builtinId="0"/>
    <cellStyle name="Normal 2" xfId="1"/>
    <cellStyle name="Normal 2 2" xfId="4"/>
    <cellStyle name="Porcentu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1</xdr:row>
      <xdr:rowOff>95250</xdr:rowOff>
    </xdr:from>
    <xdr:to>
      <xdr:col>1</xdr:col>
      <xdr:colOff>1685925</xdr:colOff>
      <xdr:row>7</xdr:row>
      <xdr:rowOff>47625</xdr:rowOff>
    </xdr:to>
    <xdr:pic>
      <xdr:nvPicPr>
        <xdr:cNvPr id="2" name="1 Imagen" descr="Logo del AGN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38100</xdr:colOff>
      <xdr:row>49</xdr:row>
      <xdr:rowOff>180975</xdr:rowOff>
    </xdr:from>
    <xdr:to>
      <xdr:col>0</xdr:col>
      <xdr:colOff>1943100</xdr:colOff>
      <xdr:row>54</xdr:row>
      <xdr:rowOff>23874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1167" r="10660" b="25389"/>
        <a:stretch>
          <a:fillRect/>
        </a:stretch>
      </xdr:blipFill>
      <xdr:spPr bwMode="auto">
        <a:xfrm>
          <a:off x="38100" y="10429875"/>
          <a:ext cx="1905000" cy="89064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180975</xdr:colOff>
      <xdr:row>50</xdr:row>
      <xdr:rowOff>190500</xdr:rowOff>
    </xdr:from>
    <xdr:to>
      <xdr:col>2</xdr:col>
      <xdr:colOff>800100</xdr:colOff>
      <xdr:row>55</xdr:row>
      <xdr:rowOff>161925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/>
        <a:srcRect t="7518" r="5306"/>
        <a:stretch>
          <a:fillRect/>
        </a:stretch>
      </xdr:blipFill>
      <xdr:spPr bwMode="auto">
        <a:xfrm>
          <a:off x="3533775" y="106489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57"/>
  <sheetViews>
    <sheetView tabSelected="1" topLeftCell="A43" workbookViewId="0">
      <selection activeCell="C56" sqref="C56"/>
    </sheetView>
  </sheetViews>
  <sheetFormatPr baseColWidth="10" defaultRowHeight="15"/>
  <cols>
    <col min="1" max="1" width="50.28515625" customWidth="1"/>
    <col min="2" max="2" width="30.140625" customWidth="1"/>
    <col min="3" max="3" width="20" style="51" customWidth="1"/>
    <col min="4" max="4" width="20.5703125" customWidth="1"/>
    <col min="5" max="5" width="17.85546875" customWidth="1"/>
    <col min="6" max="6" width="14.140625" bestFit="1" customWidth="1"/>
  </cols>
  <sheetData>
    <row r="10" spans="1:4" ht="19.5">
      <c r="A10" s="55" t="s">
        <v>0</v>
      </c>
      <c r="B10" s="55"/>
      <c r="C10" s="55"/>
      <c r="D10" s="41"/>
    </row>
    <row r="11" spans="1:4" ht="18.75">
      <c r="A11" s="57" t="s">
        <v>30</v>
      </c>
      <c r="B11" s="57"/>
      <c r="C11" s="57"/>
      <c r="D11" s="42"/>
    </row>
    <row r="12" spans="1:4">
      <c r="A12" s="1"/>
      <c r="B12" s="9"/>
      <c r="C12" s="45"/>
      <c r="D12" s="5"/>
    </row>
    <row r="13" spans="1:4" ht="18">
      <c r="A13" s="54" t="s">
        <v>1</v>
      </c>
      <c r="B13" s="54"/>
      <c r="C13" s="54"/>
      <c r="D13" s="40"/>
    </row>
    <row r="14" spans="1:4" ht="18">
      <c r="A14" s="54" t="s">
        <v>32</v>
      </c>
      <c r="B14" s="54"/>
      <c r="C14" s="54"/>
      <c r="D14" s="40"/>
    </row>
    <row r="15" spans="1:4">
      <c r="A15" s="53" t="s">
        <v>2</v>
      </c>
      <c r="B15" s="53"/>
      <c r="C15" s="53"/>
      <c r="D15" s="39"/>
    </row>
    <row r="16" spans="1:4" ht="15.75">
      <c r="A16" s="2"/>
      <c r="B16" s="2"/>
      <c r="C16" s="46"/>
      <c r="D16" s="6"/>
    </row>
    <row r="17" spans="1:6" ht="16.5">
      <c r="A17" s="56"/>
      <c r="B17" s="10"/>
      <c r="C17" s="47"/>
      <c r="D17" s="7"/>
    </row>
    <row r="18" spans="1:6" ht="16.5">
      <c r="A18" s="56"/>
      <c r="B18" s="10"/>
      <c r="C18" s="47"/>
      <c r="D18" s="7"/>
    </row>
    <row r="19" spans="1:6" ht="16.5">
      <c r="A19" s="3" t="s">
        <v>3</v>
      </c>
      <c r="B19" s="10"/>
      <c r="C19" s="35"/>
      <c r="D19" s="8"/>
    </row>
    <row r="20" spans="1:6" ht="16.5">
      <c r="A20" s="4" t="s">
        <v>4</v>
      </c>
      <c r="B20" s="4"/>
      <c r="C20" s="30">
        <v>148326805.96000001</v>
      </c>
      <c r="D20" s="30"/>
    </row>
    <row r="21" spans="1:6" ht="16.5">
      <c r="A21" s="4" t="s">
        <v>5</v>
      </c>
      <c r="B21" s="4"/>
      <c r="C21" s="14">
        <v>725853</v>
      </c>
      <c r="D21" s="43"/>
    </row>
    <row r="22" spans="1:6" ht="16.5">
      <c r="A22" s="4" t="s">
        <v>6</v>
      </c>
      <c r="B22" s="4"/>
      <c r="C22" s="31">
        <v>20933082.68</v>
      </c>
      <c r="D22" s="14"/>
    </row>
    <row r="23" spans="1:6" ht="16.5">
      <c r="A23" s="3" t="s">
        <v>7</v>
      </c>
      <c r="B23" s="10"/>
      <c r="C23" s="13">
        <f>SUM(C20:C22)</f>
        <v>169985741.64000002</v>
      </c>
      <c r="D23" s="13"/>
    </row>
    <row r="24" spans="1:6" ht="16.5">
      <c r="A24" s="15"/>
      <c r="B24" s="15"/>
      <c r="C24" s="13"/>
      <c r="D24" s="13"/>
      <c r="E24" s="23"/>
    </row>
    <row r="25" spans="1:6" ht="16.5">
      <c r="A25" s="3" t="s">
        <v>8</v>
      </c>
      <c r="B25" s="10"/>
      <c r="C25" s="32"/>
      <c r="D25" s="32"/>
    </row>
    <row r="26" spans="1:6" ht="16.5">
      <c r="A26" s="4" t="s">
        <v>9</v>
      </c>
      <c r="B26" s="4"/>
      <c r="C26" s="14">
        <f>389052750.68+4815.58-560+6953399.19+2712250+111390.01</f>
        <v>398834045.45999998</v>
      </c>
      <c r="D26" s="14"/>
      <c r="E26" s="11"/>
    </row>
    <row r="27" spans="1:6" ht="16.5">
      <c r="A27" s="4" t="s">
        <v>10</v>
      </c>
      <c r="B27" s="4"/>
      <c r="C27" s="14">
        <f>16848783.66+2010250.66</f>
        <v>18859034.32</v>
      </c>
      <c r="D27" s="14"/>
    </row>
    <row r="28" spans="1:6" ht="16.5">
      <c r="A28" s="4" t="s">
        <v>11</v>
      </c>
      <c r="B28" s="4"/>
      <c r="C28" s="33">
        <f>SUM(C26:C27)</f>
        <v>417693079.77999997</v>
      </c>
      <c r="D28" s="13"/>
      <c r="E28" s="11"/>
    </row>
    <row r="29" spans="1:6" ht="16.5">
      <c r="A29" s="3" t="s">
        <v>12</v>
      </c>
      <c r="B29" s="10"/>
      <c r="C29" s="13">
        <f>SUM(C28)</f>
        <v>417693079.77999997</v>
      </c>
      <c r="D29" s="13"/>
    </row>
    <row r="30" spans="1:6" ht="16.5">
      <c r="A30" s="15"/>
      <c r="B30" s="15"/>
      <c r="C30" s="13"/>
      <c r="D30" s="13"/>
    </row>
    <row r="31" spans="1:6" ht="18.75" thickBot="1">
      <c r="A31" s="3" t="s">
        <v>13</v>
      </c>
      <c r="B31" s="10"/>
      <c r="C31" s="17">
        <f>+C23+C29</f>
        <v>587678821.41999996</v>
      </c>
      <c r="D31" s="34"/>
      <c r="E31" s="11"/>
      <c r="F31" s="23"/>
    </row>
    <row r="32" spans="1:6" ht="18.75" thickTop="1">
      <c r="A32" s="15"/>
      <c r="B32" s="15"/>
      <c r="C32" s="34"/>
      <c r="D32" s="34"/>
      <c r="E32" s="11"/>
    </row>
    <row r="33" spans="1:6" ht="16.5">
      <c r="A33" s="3" t="s">
        <v>14</v>
      </c>
      <c r="B33" s="10"/>
      <c r="C33" s="14"/>
      <c r="D33" s="14"/>
    </row>
    <row r="34" spans="1:6" ht="16.5">
      <c r="A34" s="3" t="s">
        <v>15</v>
      </c>
      <c r="B34" s="10"/>
      <c r="C34" s="35"/>
      <c r="D34" s="35"/>
    </row>
    <row r="35" spans="1:6" ht="16.5">
      <c r="A35" s="4" t="s">
        <v>16</v>
      </c>
      <c r="B35" s="4"/>
      <c r="C35" s="14">
        <v>14376773.75</v>
      </c>
      <c r="D35" s="14"/>
    </row>
    <row r="36" spans="1:6" ht="16.5">
      <c r="A36" s="4" t="s">
        <v>17</v>
      </c>
      <c r="B36" s="4"/>
      <c r="C36" s="14">
        <v>6063.6</v>
      </c>
      <c r="D36" s="14"/>
    </row>
    <row r="37" spans="1:6" ht="16.5">
      <c r="A37" s="4" t="s">
        <v>18</v>
      </c>
      <c r="B37" s="4"/>
      <c r="C37" s="33">
        <f>SUM(C35:C36)</f>
        <v>14382837.35</v>
      </c>
      <c r="D37" s="44"/>
    </row>
    <row r="38" spans="1:6" ht="16.5">
      <c r="A38" s="3" t="s">
        <v>19</v>
      </c>
      <c r="B38" s="10"/>
      <c r="C38" s="13">
        <f>+C37</f>
        <v>14382837.35</v>
      </c>
      <c r="D38" s="13"/>
    </row>
    <row r="39" spans="1:6" ht="16.5">
      <c r="A39" s="16" t="s">
        <v>28</v>
      </c>
      <c r="B39" s="15"/>
      <c r="C39" s="36">
        <v>0</v>
      </c>
      <c r="D39" s="36"/>
    </row>
    <row r="40" spans="1:6" ht="16.5">
      <c r="A40" s="3" t="s">
        <v>20</v>
      </c>
      <c r="B40" s="10"/>
      <c r="C40" s="33">
        <f>+C38</f>
        <v>14382837.35</v>
      </c>
      <c r="D40" s="13"/>
    </row>
    <row r="41" spans="1:6" ht="16.5">
      <c r="A41" s="15"/>
      <c r="B41" s="15"/>
      <c r="C41" s="13"/>
      <c r="D41" s="13"/>
    </row>
    <row r="42" spans="1:6" ht="16.5">
      <c r="A42" s="3" t="s">
        <v>21</v>
      </c>
      <c r="B42" s="10"/>
      <c r="C42" s="13"/>
      <c r="D42" s="13"/>
    </row>
    <row r="43" spans="1:6" ht="16.5">
      <c r="A43" s="4" t="s">
        <v>22</v>
      </c>
      <c r="B43" s="4"/>
      <c r="C43" s="14">
        <v>359960807</v>
      </c>
      <c r="D43" s="14"/>
    </row>
    <row r="44" spans="1:6" ht="16.5">
      <c r="A44" s="4" t="s">
        <v>23</v>
      </c>
      <c r="B44" s="4"/>
      <c r="C44" s="14">
        <v>175200976</v>
      </c>
      <c r="D44" s="14"/>
    </row>
    <row r="45" spans="1:6" ht="16.5">
      <c r="A45" s="4" t="s">
        <v>24</v>
      </c>
      <c r="B45" s="4"/>
      <c r="C45" s="14">
        <v>38134200.82</v>
      </c>
      <c r="D45" s="14"/>
    </row>
    <row r="46" spans="1:6" ht="16.5">
      <c r="A46" s="3" t="s">
        <v>25</v>
      </c>
      <c r="B46" s="10"/>
      <c r="C46" s="13">
        <f>SUM(C43:C45)</f>
        <v>573295983.82000005</v>
      </c>
      <c r="D46" s="13"/>
      <c r="E46" s="11"/>
    </row>
    <row r="47" spans="1:6" ht="16.5">
      <c r="A47" s="15"/>
      <c r="B47" s="15"/>
      <c r="C47" s="13"/>
      <c r="D47" s="13"/>
      <c r="E47" s="11"/>
    </row>
    <row r="48" spans="1:6" ht="18.75" thickBot="1">
      <c r="A48" s="3" t="s">
        <v>26</v>
      </c>
      <c r="B48" s="10"/>
      <c r="C48" s="17">
        <f>+C40+C46</f>
        <v>587678821.17000008</v>
      </c>
      <c r="D48" s="34"/>
      <c r="E48" s="11"/>
      <c r="F48" s="23"/>
    </row>
    <row r="49" spans="1:5" ht="17.25" thickTop="1">
      <c r="A49" s="3"/>
      <c r="B49" s="10"/>
      <c r="C49" s="13"/>
      <c r="D49" s="12"/>
    </row>
    <row r="50" spans="1:5" ht="16.5">
      <c r="A50" s="24"/>
      <c r="B50" s="24"/>
      <c r="C50" s="48"/>
      <c r="D50" s="29"/>
    </row>
    <row r="51" spans="1:5" ht="16.5">
      <c r="A51" s="24"/>
      <c r="B51" s="24"/>
      <c r="C51" s="48"/>
      <c r="D51" s="29"/>
    </row>
    <row r="52" spans="1:5" ht="16.5">
      <c r="A52" s="24"/>
      <c r="B52" s="24"/>
      <c r="C52" s="49"/>
      <c r="D52" s="25"/>
    </row>
    <row r="53" spans="1:5" ht="16.5">
      <c r="A53" s="26"/>
      <c r="B53" s="27"/>
      <c r="C53" s="50"/>
      <c r="D53" s="28"/>
      <c r="E53" s="19"/>
    </row>
    <row r="54" spans="1:5" ht="16.5">
      <c r="A54" s="21"/>
      <c r="B54" s="18"/>
    </row>
    <row r="55" spans="1:5">
      <c r="A55" s="37" t="s">
        <v>29</v>
      </c>
      <c r="B55" s="37"/>
    </row>
    <row r="56" spans="1:5">
      <c r="A56" s="22"/>
      <c r="B56" s="22"/>
      <c r="C56" s="52"/>
      <c r="D56" s="19"/>
    </row>
    <row r="57" spans="1:5">
      <c r="A57" s="38" t="s">
        <v>31</v>
      </c>
      <c r="B57" s="20" t="s">
        <v>27</v>
      </c>
    </row>
  </sheetData>
  <mergeCells count="6">
    <mergeCell ref="A15:C15"/>
    <mergeCell ref="A14:C14"/>
    <mergeCell ref="A10:C10"/>
    <mergeCell ref="A17:A18"/>
    <mergeCell ref="A11:C11"/>
    <mergeCell ref="A13:C13"/>
  </mergeCells>
  <pageMargins left="0.94488188976377963" right="0.70866141732283472" top="0.35433070866141736" bottom="0.47244094488188981" header="0.31496062992125984" footer="0.31496062992125984"/>
  <pageSetup scale="7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2021-10-07T12:50:19Z</cp:lastPrinted>
  <dcterms:created xsi:type="dcterms:W3CDTF">2019-06-06T13:55:24Z</dcterms:created>
  <dcterms:modified xsi:type="dcterms:W3CDTF">2021-12-16T14:40:11Z</dcterms:modified>
</cp:coreProperties>
</file>