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E:\DATOS\Escritorio\ESTADOS FINACIEROS AGN 2021\"/>
    </mc:Choice>
  </mc:AlternateContent>
  <xr:revisionPtr revIDLastSave="0" documentId="13_ncr:1_{D5F5DE96-57C4-4EF3-A382-752BDDB2EAEE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ESF - Situación Financiera" sheetId="1" r:id="rId1"/>
    <sheet name="Hoja1" sheetId="28" r:id="rId2"/>
  </sheets>
  <definedNames>
    <definedName name="_xlnm._FilterDatabase" localSheetId="0" hidden="1">'ESF - Situación Financiera'!$B$10:$F$10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E22" i="1"/>
  <c r="E14" i="1"/>
  <c r="E36" i="1" l="1"/>
  <c r="E29" i="1"/>
  <c r="E31" i="1" s="1"/>
  <c r="E16" i="1"/>
  <c r="D36" i="1"/>
  <c r="D29" i="1"/>
  <c r="D31" i="1" s="1"/>
  <c r="D16" i="1"/>
  <c r="D24" i="1" s="1"/>
  <c r="D37" i="1" l="1"/>
  <c r="E37" i="1"/>
  <c r="E24" i="1"/>
</calcChain>
</file>

<file path=xl/sharedStrings.xml><?xml version="1.0" encoding="utf-8"?>
<sst xmlns="http://schemas.openxmlformats.org/spreadsheetml/2006/main" count="32" uniqueCount="32">
  <si>
    <t>Estado de Situación Financiera</t>
  </si>
  <si>
    <t>(Valores en RD$)</t>
  </si>
  <si>
    <t>Activos</t>
  </si>
  <si>
    <t>Activos corrientes</t>
  </si>
  <si>
    <t>Total activos corrientes</t>
  </si>
  <si>
    <t>Total activos no corrientes</t>
  </si>
  <si>
    <t>Total activos</t>
  </si>
  <si>
    <t>Pasivos</t>
  </si>
  <si>
    <t>Pasivos corrientes</t>
  </si>
  <si>
    <t>Total pasivos corrientes</t>
  </si>
  <si>
    <t xml:space="preserve">Total pasivos </t>
  </si>
  <si>
    <t>Capital</t>
  </si>
  <si>
    <t>Total activos netos/patrimonio</t>
  </si>
  <si>
    <t>Total pasivos y activos netos/patrimonio</t>
  </si>
  <si>
    <t>Efectivo y equivalentes de efectivo (Nota 7)</t>
  </si>
  <si>
    <t>Resultados positivos (ahorro) / negativo (desahorro)</t>
  </si>
  <si>
    <t xml:space="preserve">Resultados acumulados </t>
  </si>
  <si>
    <t>Archivo General de la Nación</t>
  </si>
  <si>
    <t>Cuenta por cobrar a corto plazo (Notas 8)</t>
  </si>
  <si>
    <t>Inventarios (Nota 9)</t>
  </si>
  <si>
    <t>Roberto Cassá</t>
  </si>
  <si>
    <t>Ciriaco García Mesón</t>
  </si>
  <si>
    <t>Cuentas por pagar a corto plazo (Nota 13)</t>
  </si>
  <si>
    <t>Retenciones y acumulaciones por pagar (Nota 14)</t>
  </si>
  <si>
    <t>Activos Netos/Patrimonio (Nota 15)</t>
  </si>
  <si>
    <t>Activos no corrientes</t>
  </si>
  <si>
    <t>Propiedad Planta  y equipos neto (Nota11)</t>
  </si>
  <si>
    <t>Activo Intangibles neto (Nota 12)</t>
  </si>
  <si>
    <t>Cuenta por cobrar a largo plazo  (Nota10)</t>
  </si>
  <si>
    <t xml:space="preserve">Contador </t>
  </si>
  <si>
    <t xml:space="preserve">Director General </t>
  </si>
  <si>
    <t xml:space="preserve">Al 31  DE diciembre   2021 y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</si>
</sst>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  <numFmt numFmtId="166" formatCode="###0;###0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39" fontId="3" fillId="0" borderId="0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left" vertical="center"/>
    </xf>
    <xf numFmtId="41" fontId="3" fillId="0" borderId="2" xfId="0" applyNumberFormat="1" applyFont="1" applyBorder="1" applyAlignment="1">
      <alignment vertical="center"/>
    </xf>
    <xf numFmtId="0" fontId="2" fillId="0" borderId="0" xfId="0" applyFont="1" applyBorder="1"/>
    <xf numFmtId="41" fontId="2" fillId="0" borderId="0" xfId="0" applyNumberFormat="1" applyFont="1" applyBorder="1" applyAlignment="1"/>
    <xf numFmtId="41" fontId="2" fillId="0" borderId="0" xfId="0" applyNumberFormat="1" applyFont="1" applyBorder="1" applyAlignment="1">
      <alignment horizontal="left" vertical="center" indent="5"/>
    </xf>
    <xf numFmtId="41" fontId="2" fillId="0" borderId="0" xfId="0" applyNumberFormat="1" applyFont="1" applyBorder="1"/>
    <xf numFmtId="0" fontId="3" fillId="0" borderId="0" xfId="0" applyFont="1" applyBorder="1" applyAlignment="1">
      <alignment horizontal="left" vertical="top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41" fontId="2" fillId="0" borderId="4" xfId="0" applyNumberFormat="1" applyFont="1" applyBorder="1" applyAlignment="1"/>
    <xf numFmtId="41" fontId="3" fillId="0" borderId="5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7" fontId="2" fillId="0" borderId="0" xfId="9" applyNumberFormat="1" applyFont="1" applyBorder="1" applyAlignment="1">
      <alignment vertical="center"/>
    </xf>
    <xf numFmtId="167" fontId="2" fillId="0" borderId="0" xfId="9" applyNumberFormat="1" applyFont="1" applyBorder="1" applyAlignment="1"/>
    <xf numFmtId="167" fontId="3" fillId="0" borderId="1" xfId="9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2" fillId="0" borderId="4" xfId="0" applyNumberFormat="1" applyFont="1" applyBorder="1"/>
    <xf numFmtId="167" fontId="3" fillId="0" borderId="0" xfId="9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167" fontId="3" fillId="0" borderId="5" xfId="9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7" fontId="12" fillId="0" borderId="4" xfId="9" applyNumberFormat="1" applyFont="1" applyBorder="1"/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5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3" xr:uid="{00000000-0005-0000-0000-000009000000}"/>
    <cellStyle name="Normal" xfId="0" builtinId="0"/>
    <cellStyle name="Normal 2" xfId="8" xr:uid="{00000000-0005-0000-0000-00000B000000}"/>
    <cellStyle name="Normal 2 2" xfId="1" xr:uid="{00000000-0005-0000-0000-00000C000000}"/>
    <cellStyle name="Normal 2 2 2" xfId="4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1466850</xdr:colOff>
      <xdr:row>1</xdr:row>
      <xdr:rowOff>0</xdr:rowOff>
    </xdr:from>
    <xdr:to>
      <xdr:col>3</xdr:col>
      <xdr:colOff>1219200</xdr:colOff>
      <xdr:row>4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238125"/>
          <a:ext cx="27051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43</xdr:row>
      <xdr:rowOff>133350</xdr:rowOff>
    </xdr:from>
    <xdr:to>
      <xdr:col>2</xdr:col>
      <xdr:colOff>1524000</xdr:colOff>
      <xdr:row>47</xdr:row>
      <xdr:rowOff>152400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2FB5F7F2-CE12-4F90-A47C-5DD42FD0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1167" r="10660" b="25389"/>
        <a:stretch>
          <a:fillRect/>
        </a:stretch>
      </xdr:blipFill>
      <xdr:spPr bwMode="auto">
        <a:xfrm>
          <a:off x="733425" y="8724900"/>
          <a:ext cx="1905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1885950</xdr:colOff>
      <xdr:row>39</xdr:row>
      <xdr:rowOff>171450</xdr:rowOff>
    </xdr:from>
    <xdr:to>
      <xdr:col>3</xdr:col>
      <xdr:colOff>933450</xdr:colOff>
      <xdr:row>43</xdr:row>
      <xdr:rowOff>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D6E914A-12A7-48ED-A212-4F20B396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00375" y="8001000"/>
          <a:ext cx="2000250" cy="59055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247650</xdr:colOff>
      <xdr:row>45</xdr:row>
      <xdr:rowOff>19050</xdr:rowOff>
    </xdr:from>
    <xdr:to>
      <xdr:col>4</xdr:col>
      <xdr:colOff>1066800</xdr:colOff>
      <xdr:row>48</xdr:row>
      <xdr:rowOff>180975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4C5C73AF-96C8-45F5-A97F-520F9CEBCDA4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14825" y="8991600"/>
          <a:ext cx="2295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0"/>
  <sheetViews>
    <sheetView tabSelected="1" topLeftCell="A24" workbookViewId="0">
      <selection activeCell="G44" sqref="G44"/>
    </sheetView>
  </sheetViews>
  <sheetFormatPr baseColWidth="10" defaultColWidth="11.42578125" defaultRowHeight="15" x14ac:dyDescent="0.25"/>
  <cols>
    <col min="1" max="1" width="10" style="2" customWidth="1"/>
    <col min="2" max="2" width="6.7109375" style="1" customWidth="1"/>
    <col min="3" max="3" width="44.28515625" style="1" customWidth="1"/>
    <col min="4" max="4" width="22.140625" style="1" customWidth="1"/>
    <col min="5" max="5" width="18.28515625" style="1" customWidth="1"/>
    <col min="6" max="6" width="1.5703125" style="4" customWidth="1"/>
    <col min="7" max="16384" width="11.42578125" style="2"/>
  </cols>
  <sheetData>
    <row r="1" spans="2:6" ht="18.75" x14ac:dyDescent="0.25">
      <c r="B1" s="26"/>
      <c r="C1" s="26"/>
      <c r="D1" s="41"/>
      <c r="E1" s="26"/>
      <c r="F1" s="26"/>
    </row>
    <row r="2" spans="2:6" ht="18.75" x14ac:dyDescent="0.25">
      <c r="B2" s="26"/>
      <c r="C2" s="26"/>
      <c r="D2" s="41"/>
      <c r="E2" s="26"/>
      <c r="F2" s="26"/>
    </row>
    <row r="3" spans="2:6" ht="18.75" x14ac:dyDescent="0.25">
      <c r="B3" s="26"/>
      <c r="C3" s="26"/>
      <c r="D3" s="41"/>
      <c r="E3" s="26"/>
      <c r="F3" s="26"/>
    </row>
    <row r="4" spans="2:6" ht="18.75" x14ac:dyDescent="0.25">
      <c r="B4" s="37"/>
      <c r="C4" s="37"/>
      <c r="D4" s="41"/>
      <c r="E4" s="37"/>
      <c r="F4" s="37"/>
    </row>
    <row r="5" spans="2:6" ht="18.75" x14ac:dyDescent="0.25">
      <c r="B5" s="37"/>
      <c r="C5" s="37"/>
      <c r="D5" s="41"/>
      <c r="E5" s="37"/>
      <c r="F5" s="37"/>
    </row>
    <row r="6" spans="2:6" ht="18.75" x14ac:dyDescent="0.25">
      <c r="B6" s="43" t="s">
        <v>17</v>
      </c>
      <c r="C6" s="43"/>
      <c r="D6" s="43"/>
      <c r="E6" s="43"/>
      <c r="F6" s="43"/>
    </row>
    <row r="7" spans="2:6" ht="18.75" x14ac:dyDescent="0.25">
      <c r="B7" s="43" t="s">
        <v>0</v>
      </c>
      <c r="C7" s="43"/>
      <c r="D7" s="43"/>
      <c r="E7" s="43"/>
      <c r="F7" s="43"/>
    </row>
    <row r="8" spans="2:6" x14ac:dyDescent="0.25">
      <c r="B8" s="44" t="s">
        <v>31</v>
      </c>
      <c r="C8" s="44"/>
      <c r="D8" s="44"/>
      <c r="E8" s="44"/>
      <c r="F8" s="44"/>
    </row>
    <row r="9" spans="2:6" ht="15.75" x14ac:dyDescent="0.25">
      <c r="B9" s="45" t="s">
        <v>1</v>
      </c>
      <c r="C9" s="45"/>
      <c r="D9" s="45"/>
      <c r="E9" s="45"/>
      <c r="F9" s="45"/>
    </row>
    <row r="10" spans="2:6" x14ac:dyDescent="0.25">
      <c r="B10" s="4"/>
      <c r="C10" s="4"/>
      <c r="D10" s="5">
        <v>2021</v>
      </c>
      <c r="E10" s="5">
        <v>2020</v>
      </c>
      <c r="F10" s="22"/>
    </row>
    <row r="11" spans="2:6" x14ac:dyDescent="0.25">
      <c r="B11" s="6" t="s">
        <v>2</v>
      </c>
      <c r="C11" s="7"/>
      <c r="D11" s="7"/>
      <c r="E11" s="8"/>
      <c r="F11" s="9"/>
    </row>
    <row r="12" spans="2:6" x14ac:dyDescent="0.25">
      <c r="B12" s="6" t="s">
        <v>3</v>
      </c>
      <c r="C12" s="7"/>
      <c r="D12" s="7"/>
      <c r="E12" s="9"/>
      <c r="F12" s="9"/>
    </row>
    <row r="13" spans="2:6" x14ac:dyDescent="0.25">
      <c r="B13" s="4"/>
      <c r="C13" s="4" t="s">
        <v>14</v>
      </c>
      <c r="D13" s="28">
        <v>91614418.370000005</v>
      </c>
      <c r="E13" s="28">
        <v>102957523.26000001</v>
      </c>
      <c r="F13" s="11"/>
    </row>
    <row r="14" spans="2:6" customFormat="1" x14ac:dyDescent="0.25">
      <c r="B14" s="15"/>
      <c r="C14" s="4" t="s">
        <v>18</v>
      </c>
      <c r="D14" s="29">
        <v>1435635.24</v>
      </c>
      <c r="E14" s="29">
        <f>414558-41758</f>
        <v>372800</v>
      </c>
      <c r="F14" s="17"/>
    </row>
    <row r="15" spans="2:6" x14ac:dyDescent="0.25">
      <c r="B15" s="4"/>
      <c r="C15" s="4" t="s">
        <v>19</v>
      </c>
      <c r="D15" s="29">
        <v>24180018.640000001</v>
      </c>
      <c r="E15" s="29">
        <v>12727850.26</v>
      </c>
      <c r="F15" s="17"/>
    </row>
    <row r="16" spans="2:6" x14ac:dyDescent="0.25">
      <c r="B16" s="6" t="s">
        <v>4</v>
      </c>
      <c r="C16" s="4"/>
      <c r="D16" s="30">
        <f>SUM(D13:D15)</f>
        <v>117230072.25</v>
      </c>
      <c r="E16" s="30">
        <f>SUM(E13:E15)</f>
        <v>116058173.52000001</v>
      </c>
      <c r="F16" s="11"/>
    </row>
    <row r="17" spans="2:6" x14ac:dyDescent="0.25">
      <c r="B17" s="6"/>
      <c r="C17" s="4"/>
      <c r="D17" s="12"/>
      <c r="E17" s="12"/>
      <c r="F17" s="10"/>
    </row>
    <row r="18" spans="2:6" x14ac:dyDescent="0.25">
      <c r="B18" s="6" t="s">
        <v>25</v>
      </c>
      <c r="C18" s="4"/>
      <c r="D18" s="10"/>
      <c r="E18" s="10"/>
      <c r="F18" s="17"/>
    </row>
    <row r="19" spans="2:6" x14ac:dyDescent="0.25">
      <c r="B19" s="6"/>
      <c r="C19" s="1" t="s">
        <v>28</v>
      </c>
      <c r="D19" s="31">
        <v>41758</v>
      </c>
      <c r="E19" s="31">
        <v>41758</v>
      </c>
      <c r="F19" s="17"/>
    </row>
    <row r="20" spans="2:6" x14ac:dyDescent="0.25">
      <c r="B20" s="4"/>
      <c r="C20" s="4" t="s">
        <v>26</v>
      </c>
      <c r="D20" s="29">
        <v>417713541.25</v>
      </c>
      <c r="E20" s="29">
        <v>393712185</v>
      </c>
      <c r="F20" s="12"/>
    </row>
    <row r="21" spans="2:6" x14ac:dyDescent="0.25">
      <c r="B21" s="4"/>
      <c r="C21" s="4" t="s">
        <v>27</v>
      </c>
      <c r="D21" s="32">
        <v>15667131.449999999</v>
      </c>
      <c r="E21" s="38">
        <v>16401111</v>
      </c>
      <c r="F21" s="13"/>
    </row>
    <row r="22" spans="2:6" x14ac:dyDescent="0.25">
      <c r="B22" s="6" t="s">
        <v>5</v>
      </c>
      <c r="C22" s="4"/>
      <c r="D22" s="33">
        <f>SUM(D19:D21)</f>
        <v>433422430.69999999</v>
      </c>
      <c r="E22" s="33">
        <f>SUM(E19:E21)</f>
        <v>410155054</v>
      </c>
      <c r="F22" s="10"/>
    </row>
    <row r="23" spans="2:6" x14ac:dyDescent="0.25">
      <c r="B23" s="6"/>
      <c r="C23" s="4"/>
      <c r="D23" s="34"/>
      <c r="E23" s="34"/>
      <c r="F23" s="11"/>
    </row>
    <row r="24" spans="2:6" ht="15.75" thickBot="1" x14ac:dyDescent="0.3">
      <c r="B24" s="6" t="s">
        <v>6</v>
      </c>
      <c r="C24" s="4"/>
      <c r="D24" s="35">
        <f>+D16+D22</f>
        <v>550652502.95000005</v>
      </c>
      <c r="E24" s="35">
        <f>+E16+E22</f>
        <v>526213227.51999998</v>
      </c>
      <c r="F24" s="18"/>
    </row>
    <row r="25" spans="2:6" ht="15.75" thickTop="1" x14ac:dyDescent="0.25">
      <c r="B25" s="6" t="s">
        <v>7</v>
      </c>
      <c r="C25" s="4"/>
      <c r="D25" s="10"/>
      <c r="E25" s="10"/>
      <c r="F25" s="11"/>
    </row>
    <row r="26" spans="2:6" x14ac:dyDescent="0.25">
      <c r="B26" s="6" t="s">
        <v>8</v>
      </c>
      <c r="C26" s="4"/>
      <c r="D26" s="11"/>
      <c r="E26" s="11"/>
      <c r="F26" s="11"/>
    </row>
    <row r="27" spans="2:6" x14ac:dyDescent="0.25">
      <c r="B27" s="4"/>
      <c r="C27" s="4" t="s">
        <v>22</v>
      </c>
      <c r="D27" s="16">
        <v>3341296.93</v>
      </c>
      <c r="E27" s="16">
        <v>1556648.47</v>
      </c>
      <c r="F27" s="13"/>
    </row>
    <row r="28" spans="2:6" x14ac:dyDescent="0.25">
      <c r="B28" s="15"/>
      <c r="C28" s="4" t="s">
        <v>23</v>
      </c>
      <c r="D28" s="24">
        <v>6063.6</v>
      </c>
      <c r="E28" s="24">
        <v>6063.6</v>
      </c>
      <c r="F28" s="10"/>
    </row>
    <row r="29" spans="2:6" x14ac:dyDescent="0.25">
      <c r="B29" s="6" t="s">
        <v>9</v>
      </c>
      <c r="C29" s="4"/>
      <c r="D29" s="12">
        <f>SUM(D27:D28)</f>
        <v>3347360.5300000003</v>
      </c>
      <c r="E29" s="12">
        <f>SUM(E27:E28)</f>
        <v>1562712.07</v>
      </c>
      <c r="F29" s="10"/>
    </row>
    <row r="30" spans="2:6" customFormat="1" x14ac:dyDescent="0.25">
      <c r="B30" s="6"/>
      <c r="C30" s="4"/>
      <c r="D30" s="12"/>
      <c r="E30" s="12"/>
      <c r="F30" s="17"/>
    </row>
    <row r="31" spans="2:6" ht="15.75" thickBot="1" x14ac:dyDescent="0.3">
      <c r="B31" s="6" t="s">
        <v>10</v>
      </c>
      <c r="C31" s="4"/>
      <c r="D31" s="25">
        <f>SUM(D29)</f>
        <v>3347360.5300000003</v>
      </c>
      <c r="E31" s="25">
        <f>SUM(E29)</f>
        <v>1562712.07</v>
      </c>
      <c r="F31" s="11"/>
    </row>
    <row r="32" spans="2:6" ht="15.75" thickTop="1" x14ac:dyDescent="0.25">
      <c r="B32" s="6" t="s">
        <v>24</v>
      </c>
      <c r="C32" s="4"/>
      <c r="D32" s="10"/>
      <c r="E32" s="10"/>
      <c r="F32" s="13"/>
    </row>
    <row r="33" spans="2:6" x14ac:dyDescent="0.25">
      <c r="B33" s="19"/>
      <c r="C33" s="4" t="s">
        <v>11</v>
      </c>
      <c r="D33" s="16">
        <v>359960807</v>
      </c>
      <c r="E33" s="16">
        <v>359960807</v>
      </c>
      <c r="F33" s="9"/>
    </row>
    <row r="34" spans="2:6" x14ac:dyDescent="0.25">
      <c r="B34" s="4"/>
      <c r="C34" s="4" t="s">
        <v>15</v>
      </c>
      <c r="D34" s="20">
        <v>8878318.0600000005</v>
      </c>
      <c r="E34" s="20">
        <v>56320586.75</v>
      </c>
      <c r="F34" s="9"/>
    </row>
    <row r="35" spans="2:6" x14ac:dyDescent="0.25">
      <c r="B35" s="4"/>
      <c r="C35" s="4" t="s">
        <v>16</v>
      </c>
      <c r="D35" s="20">
        <v>178466017.21000001</v>
      </c>
      <c r="E35" s="20">
        <v>108369121.89</v>
      </c>
      <c r="F35" s="9"/>
    </row>
    <row r="36" spans="2:6" x14ac:dyDescent="0.25">
      <c r="B36" s="6" t="s">
        <v>12</v>
      </c>
      <c r="C36" s="4"/>
      <c r="D36" s="36">
        <f>SUM(D33:D35)</f>
        <v>547305142.26999998</v>
      </c>
      <c r="E36" s="36">
        <f>SUM(E33:E35)</f>
        <v>524650515.63999999</v>
      </c>
      <c r="F36" s="9"/>
    </row>
    <row r="37" spans="2:6" ht="15.75" thickBot="1" x14ac:dyDescent="0.3">
      <c r="B37" s="6" t="s">
        <v>13</v>
      </c>
      <c r="C37" s="4"/>
      <c r="D37" s="14">
        <f>+D31+D36</f>
        <v>550652502.79999995</v>
      </c>
      <c r="E37" s="14">
        <f>+E31+E36</f>
        <v>526213227.70999998</v>
      </c>
      <c r="F37" s="23"/>
    </row>
    <row r="38" spans="2:6" ht="15.75" thickTop="1" x14ac:dyDescent="0.25">
      <c r="C38" s="21"/>
      <c r="D38" s="40"/>
      <c r="E38" s="21"/>
      <c r="F38" s="23"/>
    </row>
    <row r="44" spans="2:6" x14ac:dyDescent="0.25">
      <c r="C44" s="47" t="s">
        <v>20</v>
      </c>
      <c r="D44" s="47"/>
      <c r="E44" s="47"/>
    </row>
    <row r="45" spans="2:6" x14ac:dyDescent="0.25">
      <c r="C45" s="46" t="s">
        <v>30</v>
      </c>
      <c r="D45" s="46"/>
      <c r="E45" s="46"/>
    </row>
    <row r="46" spans="2:6" x14ac:dyDescent="0.25">
      <c r="C46" s="2"/>
      <c r="D46" s="2"/>
      <c r="E46" s="2"/>
    </row>
    <row r="47" spans="2:6" x14ac:dyDescent="0.25">
      <c r="C47" s="2"/>
      <c r="D47" s="2"/>
      <c r="E47" s="2"/>
    </row>
    <row r="48" spans="2:6" x14ac:dyDescent="0.25">
      <c r="C48" s="27" t="s">
        <v>21</v>
      </c>
      <c r="E48" s="3"/>
    </row>
    <row r="49" spans="3:6" x14ac:dyDescent="0.25">
      <c r="C49" s="39" t="s">
        <v>29</v>
      </c>
      <c r="D49" s="27"/>
      <c r="F49" s="1"/>
    </row>
    <row r="50" spans="3:6" x14ac:dyDescent="0.25">
      <c r="D50" s="39"/>
      <c r="E50" s="42"/>
      <c r="F50" s="42"/>
    </row>
  </sheetData>
  <mergeCells count="6">
    <mergeCell ref="B6:F6"/>
    <mergeCell ref="B7:F7"/>
    <mergeCell ref="B8:F8"/>
    <mergeCell ref="B9:F9"/>
    <mergeCell ref="C45:E45"/>
    <mergeCell ref="C44:E44"/>
  </mergeCells>
  <printOptions horizontalCentered="1" verticalCentered="1"/>
  <pageMargins left="0.25" right="0.25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E20" sqref="E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 - Situación Financiera</vt:lpstr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Ciriaco Garcia</cp:lastModifiedBy>
  <cp:lastPrinted>2022-04-08T14:47:46Z</cp:lastPrinted>
  <dcterms:created xsi:type="dcterms:W3CDTF">2018-05-02T13:48:18Z</dcterms:created>
  <dcterms:modified xsi:type="dcterms:W3CDTF">2022-04-08T14:47:58Z</dcterms:modified>
</cp:coreProperties>
</file>