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E:\DATOS\Escritorio\ESTADOS FINACIEROS AGN 2021\"/>
    </mc:Choice>
  </mc:AlternateContent>
  <xr:revisionPtr revIDLastSave="0" documentId="13_ncr:1_{64EE7E82-AF81-4E07-8360-1A978DC81EB6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  <sheet name="Hoja1" sheetId="28" r:id="rId2"/>
  </sheets>
  <definedNames>
    <definedName name="_xlnm._FilterDatabase" localSheetId="0" hidden="1">' ERF-Rendimiento Financiero'!$A$6:$H$42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6" l="1"/>
  <c r="D25" i="6"/>
  <c r="C16" i="6"/>
  <c r="C26" i="6" l="1"/>
  <c r="D16" i="6"/>
  <c r="D26" i="6" s="1"/>
</calcChain>
</file>

<file path=xl/sharedStrings.xml><?xml version="1.0" encoding="utf-8"?>
<sst xmlns="http://schemas.openxmlformats.org/spreadsheetml/2006/main" count="25" uniqueCount="25">
  <si>
    <t>(Valores en RD$)</t>
  </si>
  <si>
    <t xml:space="preserve"> </t>
  </si>
  <si>
    <t>Total ingresos</t>
  </si>
  <si>
    <t>Total gastos</t>
  </si>
  <si>
    <t>Resultados positivos (ahorro) / negativo (desahorro)</t>
  </si>
  <si>
    <t>Archivo General de la Nación</t>
  </si>
  <si>
    <t>Roberto Cassá</t>
  </si>
  <si>
    <t>Ciriaco García Mesón</t>
  </si>
  <si>
    <t>Estado de Rendimiento Finaciero</t>
  </si>
  <si>
    <t xml:space="preserve">Gastos </t>
  </si>
  <si>
    <t>Sata Reyes</t>
  </si>
  <si>
    <t xml:space="preserve">Ingresos </t>
  </si>
  <si>
    <t xml:space="preserve">Contador </t>
  </si>
  <si>
    <t xml:space="preserve">Director General </t>
  </si>
  <si>
    <t xml:space="preserve">Enc. Administrativo y Financiero </t>
  </si>
  <si>
    <t>Ingresos por transacciones con contraprestación (Nota 16)</t>
  </si>
  <si>
    <t>Transferencias y Donaciones (Nota 17)</t>
  </si>
  <si>
    <t xml:space="preserve">Al 31  DE diciembre   2021 y 2020 </t>
  </si>
  <si>
    <t>Recargos, multas y otros ingresos (Nota 16)</t>
  </si>
  <si>
    <t>Sueldos, salarios y beneficios a empleados (Nota18)</t>
  </si>
  <si>
    <t>Subvenciones y otros pagos por transferencias (Nota 19)</t>
  </si>
  <si>
    <t>Suministros y materiales para consumo (Nota 20)</t>
  </si>
  <si>
    <t>Gasto de depreciación y amortización (Nota21)</t>
  </si>
  <si>
    <t>Otros gastos (Nota 22)</t>
  </si>
  <si>
    <t>Aplicaciones finacieras  (Nota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</si>
</sst>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  <numFmt numFmtId="167" formatCode="_(* #,##0_);_(* \(#,##0\);_(* &quot;-&quot;??_);_(@_)"/>
    <numFmt numFmtId="168" formatCode="[$$-409]#,##0.00_);\([$$-409]#,##0.00\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9" fontId="3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0" xfId="9" applyNumberFormat="1" applyFont="1" applyBorder="1" applyAlignment="1">
      <alignment vertical="center"/>
    </xf>
    <xf numFmtId="43" fontId="2" fillId="0" borderId="0" xfId="9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8" fontId="0" fillId="0" borderId="0" xfId="0" applyNumberFormat="1" applyAlignment="1">
      <alignment vertical="top"/>
    </xf>
    <xf numFmtId="41" fontId="0" fillId="0" borderId="0" xfId="0" applyNumberFormat="1"/>
    <xf numFmtId="4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5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3" xr:uid="{00000000-0005-0000-0000-000009000000}"/>
    <cellStyle name="Normal" xfId="0" builtinId="0"/>
    <cellStyle name="Normal 2" xfId="8" xr:uid="{00000000-0005-0000-0000-00000B000000}"/>
    <cellStyle name="Normal 2 2" xfId="1" xr:uid="{00000000-0005-0000-0000-00000C000000}"/>
    <cellStyle name="Normal 2 2 2" xfId="4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1142999</xdr:colOff>
      <xdr:row>0</xdr:row>
      <xdr:rowOff>0</xdr:rowOff>
    </xdr:from>
    <xdr:to>
      <xdr:col>3</xdr:col>
      <xdr:colOff>28575</xdr:colOff>
      <xdr:row>4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4" y="0"/>
          <a:ext cx="3228976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1990725</xdr:colOff>
      <xdr:row>31</xdr:row>
      <xdr:rowOff>133350</xdr:rowOff>
    </xdr:from>
    <xdr:to>
      <xdr:col>2</xdr:col>
      <xdr:colOff>723900</xdr:colOff>
      <xdr:row>34</xdr:row>
      <xdr:rowOff>152401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5674F6F-DAF4-4E71-91DE-C7381EDA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95550" y="6162675"/>
          <a:ext cx="2000250" cy="5905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3238500</xdr:colOff>
      <xdr:row>37</xdr:row>
      <xdr:rowOff>66675</xdr:rowOff>
    </xdr:from>
    <xdr:to>
      <xdr:col>3</xdr:col>
      <xdr:colOff>1400175</xdr:colOff>
      <xdr:row>44</xdr:row>
      <xdr:rowOff>28575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3492118E-5AB5-4FB2-8650-60007C0C62C9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43325" y="7239000"/>
          <a:ext cx="25050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1905000</xdr:colOff>
      <xdr:row>42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4FC240E-0240-4309-BA95-A7760650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11167" r="10660" b="25389"/>
        <a:stretch>
          <a:fillRect/>
        </a:stretch>
      </xdr:blipFill>
      <xdr:spPr bwMode="auto">
        <a:xfrm>
          <a:off x="504825" y="7362825"/>
          <a:ext cx="19050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tabSelected="1" workbookViewId="0">
      <selection activeCell="D31" sqref="D31"/>
    </sheetView>
  </sheetViews>
  <sheetFormatPr baseColWidth="10" defaultRowHeight="15" x14ac:dyDescent="0.25"/>
  <cols>
    <col min="1" max="1" width="7.5703125" customWidth="1"/>
    <col min="2" max="2" width="49" customWidth="1"/>
    <col min="3" max="3" width="16.140625" customWidth="1"/>
    <col min="4" max="4" width="24" customWidth="1"/>
    <col min="5" max="5" width="13.85546875" bestFit="1" customWidth="1"/>
    <col min="6" max="6" width="15.42578125" bestFit="1" customWidth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ht="18.75" x14ac:dyDescent="0.25">
      <c r="A6" s="31" t="s">
        <v>5</v>
      </c>
      <c r="B6" s="31"/>
      <c r="C6" s="31"/>
      <c r="D6" s="31"/>
      <c r="E6" s="23"/>
    </row>
    <row r="7" spans="1:5" ht="18.75" x14ac:dyDescent="0.25">
      <c r="A7" s="31" t="s">
        <v>8</v>
      </c>
      <c r="B7" s="31"/>
      <c r="C7" s="31"/>
      <c r="D7" s="31"/>
      <c r="E7" s="23"/>
    </row>
    <row r="8" spans="1:5" x14ac:dyDescent="0.25">
      <c r="A8" s="32" t="s">
        <v>17</v>
      </c>
      <c r="B8" s="32"/>
      <c r="C8" s="32"/>
      <c r="D8" s="32"/>
      <c r="E8" s="16"/>
    </row>
    <row r="9" spans="1:5" ht="15.75" x14ac:dyDescent="0.25">
      <c r="A9" s="33" t="s">
        <v>0</v>
      </c>
      <c r="B9" s="33"/>
      <c r="C9" s="33"/>
      <c r="D9" s="33"/>
      <c r="E9" s="24"/>
    </row>
    <row r="10" spans="1:5" x14ac:dyDescent="0.25">
      <c r="A10" s="4"/>
      <c r="B10" s="4"/>
      <c r="C10" s="5">
        <v>2021</v>
      </c>
      <c r="D10" s="5">
        <v>2020</v>
      </c>
      <c r="E10" s="5"/>
    </row>
    <row r="11" spans="1:5" x14ac:dyDescent="0.25">
      <c r="C11" s="5"/>
      <c r="D11" s="5"/>
      <c r="E11" s="5"/>
    </row>
    <row r="12" spans="1:5" x14ac:dyDescent="0.25">
      <c r="A12" s="6" t="s">
        <v>11</v>
      </c>
      <c r="B12" s="7"/>
      <c r="C12" s="8"/>
      <c r="D12" s="8"/>
      <c r="E12" s="8"/>
    </row>
    <row r="13" spans="1:5" x14ac:dyDescent="0.25">
      <c r="A13" s="4"/>
      <c r="B13" s="4" t="s">
        <v>15</v>
      </c>
      <c r="C13" s="17">
        <v>7338328.7300000004</v>
      </c>
      <c r="D13" s="17">
        <v>1215922.81</v>
      </c>
      <c r="E13" s="17"/>
    </row>
    <row r="14" spans="1:5" x14ac:dyDescent="0.25">
      <c r="A14" s="4"/>
      <c r="B14" s="4" t="s">
        <v>16</v>
      </c>
      <c r="C14" s="17">
        <v>257195138.97</v>
      </c>
      <c r="D14" s="17">
        <v>271442152.81</v>
      </c>
      <c r="E14" s="17"/>
    </row>
    <row r="15" spans="1:5" x14ac:dyDescent="0.25">
      <c r="A15" s="4"/>
      <c r="B15" s="4" t="s">
        <v>18</v>
      </c>
      <c r="C15" s="18">
        <v>274383.3</v>
      </c>
      <c r="D15" s="18">
        <v>0</v>
      </c>
      <c r="E15" s="18"/>
    </row>
    <row r="16" spans="1:5" x14ac:dyDescent="0.25">
      <c r="A16" s="6" t="s">
        <v>2</v>
      </c>
      <c r="B16" s="4"/>
      <c r="C16" s="14">
        <f>SUM(C13:C15)</f>
        <v>264807851</v>
      </c>
      <c r="D16" s="14">
        <f>SUM(D13:D15)</f>
        <v>272658075.62</v>
      </c>
      <c r="E16" s="11"/>
    </row>
    <row r="17" spans="1:6" x14ac:dyDescent="0.25">
      <c r="A17" s="4"/>
      <c r="B17" s="4" t="s">
        <v>1</v>
      </c>
      <c r="C17" s="9"/>
      <c r="D17" s="9"/>
      <c r="E17" s="9"/>
    </row>
    <row r="18" spans="1:6" x14ac:dyDescent="0.25">
      <c r="A18" s="6" t="s">
        <v>9</v>
      </c>
      <c r="B18" s="4"/>
      <c r="C18" s="10"/>
      <c r="D18" s="10"/>
      <c r="E18" s="10"/>
    </row>
    <row r="19" spans="1:6" x14ac:dyDescent="0.25">
      <c r="A19" s="4"/>
      <c r="B19" s="4" t="s">
        <v>19</v>
      </c>
      <c r="C19" s="9">
        <v>164911363.57000002</v>
      </c>
      <c r="D19" s="9">
        <v>163288336</v>
      </c>
      <c r="E19" s="9"/>
      <c r="F19" s="25"/>
    </row>
    <row r="20" spans="1:6" x14ac:dyDescent="0.25">
      <c r="A20" s="4"/>
      <c r="B20" s="4" t="s">
        <v>20</v>
      </c>
      <c r="C20" s="9">
        <v>884683.77</v>
      </c>
      <c r="D20" s="9">
        <v>1268667.18</v>
      </c>
      <c r="E20" s="9"/>
    </row>
    <row r="21" spans="1:6" x14ac:dyDescent="0.25">
      <c r="A21" s="4"/>
      <c r="B21" s="12" t="s">
        <v>21</v>
      </c>
      <c r="C21" s="9">
        <v>20575008</v>
      </c>
      <c r="D21" s="9">
        <v>14485270.5</v>
      </c>
      <c r="E21" s="9"/>
    </row>
    <row r="22" spans="1:6" x14ac:dyDescent="0.25">
      <c r="A22" s="4"/>
      <c r="B22" s="4" t="s">
        <v>22</v>
      </c>
      <c r="C22" s="19">
        <v>21046456.309999999</v>
      </c>
      <c r="D22" s="19">
        <v>13511023.16</v>
      </c>
      <c r="E22" s="19"/>
    </row>
    <row r="23" spans="1:6" x14ac:dyDescent="0.25">
      <c r="A23" s="4"/>
      <c r="B23" s="12" t="s">
        <v>23</v>
      </c>
      <c r="C23" s="9">
        <v>47719292</v>
      </c>
      <c r="D23" s="19">
        <v>23784192.43</v>
      </c>
      <c r="E23" s="9"/>
    </row>
    <row r="24" spans="1:6" x14ac:dyDescent="0.25">
      <c r="A24" s="4"/>
      <c r="B24" s="4" t="s">
        <v>24</v>
      </c>
      <c r="C24" s="9">
        <v>792729.31</v>
      </c>
      <c r="D24" s="19">
        <v>0</v>
      </c>
      <c r="E24" s="9"/>
    </row>
    <row r="25" spans="1:6" x14ac:dyDescent="0.25">
      <c r="A25" s="6" t="s">
        <v>3</v>
      </c>
      <c r="B25" s="4"/>
      <c r="C25" s="11">
        <f>SUM(C19:C24)</f>
        <v>255929532.96000004</v>
      </c>
      <c r="D25" s="11">
        <f>SUM(D19:D24)</f>
        <v>216337489.27000001</v>
      </c>
      <c r="E25" s="11"/>
      <c r="F25" s="26"/>
    </row>
    <row r="26" spans="1:6" ht="15.75" thickBot="1" x14ac:dyDescent="0.3">
      <c r="A26" s="6" t="s">
        <v>4</v>
      </c>
      <c r="B26" s="4"/>
      <c r="C26" s="13">
        <f>+C16-C25</f>
        <v>8878318.0399999619</v>
      </c>
      <c r="D26" s="13">
        <f>SUM(D16-D25)</f>
        <v>56320586.349999994</v>
      </c>
      <c r="E26" s="11"/>
    </row>
    <row r="27" spans="1:6" ht="15.75" thickTop="1" x14ac:dyDescent="0.25">
      <c r="A27" s="6"/>
      <c r="B27" s="4"/>
      <c r="C27" s="4"/>
      <c r="D27" s="11"/>
      <c r="E27" s="11"/>
    </row>
    <row r="28" spans="1:6" x14ac:dyDescent="0.25">
      <c r="A28" s="6"/>
      <c r="B28" s="4"/>
      <c r="C28" s="4"/>
      <c r="D28" s="11"/>
      <c r="E28" s="11"/>
    </row>
    <row r="29" spans="1:6" x14ac:dyDescent="0.25">
      <c r="A29" s="6"/>
      <c r="B29" s="4"/>
      <c r="C29" s="4"/>
      <c r="D29" s="11"/>
      <c r="E29" s="11"/>
    </row>
    <row r="30" spans="1:6" x14ac:dyDescent="0.25">
      <c r="A30" s="6"/>
      <c r="B30" s="4"/>
      <c r="C30" s="4"/>
      <c r="D30" s="11"/>
      <c r="E30" s="11"/>
    </row>
    <row r="31" spans="1:6" x14ac:dyDescent="0.25">
      <c r="A31" s="6"/>
      <c r="B31" s="4"/>
      <c r="C31" s="4"/>
      <c r="D31" s="11"/>
      <c r="E31" s="11"/>
    </row>
    <row r="32" spans="1:6" x14ac:dyDescent="0.25">
      <c r="A32" s="6"/>
      <c r="B32" s="4"/>
      <c r="C32" s="4"/>
      <c r="D32" s="11"/>
      <c r="E32" s="11"/>
    </row>
    <row r="33" spans="1:5" x14ac:dyDescent="0.25">
      <c r="A33" s="6"/>
      <c r="B33" s="4"/>
      <c r="C33" s="4"/>
      <c r="D33" s="11"/>
      <c r="E33" s="11"/>
    </row>
    <row r="34" spans="1:5" x14ac:dyDescent="0.25">
      <c r="A34" s="6"/>
      <c r="B34" s="4"/>
      <c r="C34" s="4"/>
      <c r="D34" s="11"/>
      <c r="E34" s="11"/>
    </row>
    <row r="35" spans="1:5" x14ac:dyDescent="0.25">
      <c r="A35" s="6"/>
      <c r="B35" s="4"/>
      <c r="C35" s="4"/>
      <c r="D35" s="11"/>
      <c r="E35" s="11"/>
    </row>
    <row r="36" spans="1:5" x14ac:dyDescent="0.25">
      <c r="A36" s="6"/>
      <c r="B36" s="30" t="s">
        <v>6</v>
      </c>
      <c r="C36" s="30"/>
      <c r="D36" s="30"/>
      <c r="E36" s="15"/>
    </row>
    <row r="37" spans="1:5" x14ac:dyDescent="0.25">
      <c r="A37" s="6"/>
      <c r="B37" s="29" t="s">
        <v>13</v>
      </c>
      <c r="C37" s="29"/>
      <c r="D37" s="29"/>
      <c r="E37" s="3"/>
    </row>
    <row r="38" spans="1:5" x14ac:dyDescent="0.25">
      <c r="A38" s="6"/>
      <c r="B38" s="20"/>
      <c r="C38" s="21"/>
      <c r="D38" s="20"/>
      <c r="E38" s="3"/>
    </row>
    <row r="39" spans="1:5" x14ac:dyDescent="0.25">
      <c r="A39" s="6"/>
      <c r="B39" s="1" t="s">
        <v>7</v>
      </c>
      <c r="C39" s="28" t="s">
        <v>10</v>
      </c>
      <c r="D39" s="28"/>
      <c r="E39" s="21"/>
    </row>
    <row r="40" spans="1:5" x14ac:dyDescent="0.25">
      <c r="B40" s="6" t="s">
        <v>12</v>
      </c>
      <c r="C40" s="27" t="s">
        <v>14</v>
      </c>
      <c r="D40" s="27"/>
      <c r="E40" s="22"/>
    </row>
    <row r="41" spans="1:5" x14ac:dyDescent="0.25">
      <c r="B41" s="2"/>
      <c r="C41" s="2"/>
      <c r="D41" s="3"/>
    </row>
  </sheetData>
  <mergeCells count="8">
    <mergeCell ref="C40:D40"/>
    <mergeCell ref="C39:D39"/>
    <mergeCell ref="B37:D37"/>
    <mergeCell ref="B36:D36"/>
    <mergeCell ref="A6:D6"/>
    <mergeCell ref="A7:D7"/>
    <mergeCell ref="A8:D8"/>
    <mergeCell ref="A9:D9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ERF-Rendimiento Financiero</vt:lpstr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Ciriaco Garcia</cp:lastModifiedBy>
  <cp:lastPrinted>2022-04-08T15:32:10Z</cp:lastPrinted>
  <dcterms:created xsi:type="dcterms:W3CDTF">2018-05-02T13:48:18Z</dcterms:created>
  <dcterms:modified xsi:type="dcterms:W3CDTF">2022-04-08T15:32:16Z</dcterms:modified>
</cp:coreProperties>
</file>