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116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nestortorres/Downloads/DGBN-DAF-CM-2023-0032/"/>
    </mc:Choice>
  </mc:AlternateContent>
  <xr:revisionPtr revIDLastSave="0" documentId="13_ncr:1_{D83E3E00-1B72-FC41-8D1B-24DC827B2AAB}" xr6:coauthVersionLast="47" xr6:coauthVersionMax="47" xr10:uidLastSave="{00000000-0000-0000-0000-000000000000}"/>
  <bookViews>
    <workbookView xWindow="10100" yWindow="920" windowWidth="20380" windowHeight="15900" xr2:uid="{00000000-000D-0000-FFFF-FFFF00000000}"/>
  </bookViews>
  <sheets>
    <sheet name="Hoja1" sheetId="1" r:id="rId1"/>
    <sheet name="Hoja2" sheetId="2" r:id="rId2"/>
    <sheet name="Hoja3" sheetId="3" r:id="rId3"/>
  </sheets>
  <definedNames>
    <definedName name="_xlnm.Print_Area" localSheetId="0">Hoja1!$A$1:$F$27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8" i="1" l="1"/>
  <c r="A19" i="1" s="1"/>
  <c r="A16" i="1"/>
  <c r="F16" i="1" l="1"/>
  <c r="F18" i="1" s="1"/>
  <c r="F19" i="1" s="1"/>
  <c r="F4" i="1" l="1"/>
  <c r="F20" i="1" l="1"/>
</calcChain>
</file>

<file path=xl/sharedStrings.xml><?xml version="1.0" encoding="utf-8"?>
<sst xmlns="http://schemas.openxmlformats.org/spreadsheetml/2006/main" count="32" uniqueCount="32">
  <si>
    <t>Fecha</t>
  </si>
  <si>
    <t>Para:</t>
  </si>
  <si>
    <t>Codigo Cliente</t>
  </si>
  <si>
    <t>TOTAL GENERAL</t>
  </si>
  <si>
    <t>SUB-TOTAL</t>
  </si>
  <si>
    <t xml:space="preserve">Nº </t>
  </si>
  <si>
    <t>DESCRIPCION</t>
  </si>
  <si>
    <t>CANT</t>
  </si>
  <si>
    <t>UDS</t>
  </si>
  <si>
    <t>PRECIO UNITARIO</t>
  </si>
  <si>
    <t>PRECIO TOTAL</t>
  </si>
  <si>
    <t xml:space="preserve"> REVISADO</t>
  </si>
  <si>
    <t>No.</t>
  </si>
  <si>
    <t xml:space="preserve"> Para:</t>
  </si>
  <si>
    <t>1428</t>
  </si>
  <si>
    <t>ITEM</t>
  </si>
  <si>
    <t xml:space="preserve">Vendedor: Oficina </t>
  </si>
  <si>
    <t xml:space="preserve">COTIZACION </t>
  </si>
  <si>
    <t xml:space="preserve">                                                                    DEPARTAMENTO DE FACTURACION </t>
  </si>
  <si>
    <t xml:space="preserve">                                                                              AUTORIZADO</t>
  </si>
  <si>
    <t xml:space="preserve">         RECIBIDO</t>
  </si>
  <si>
    <t xml:space="preserve">Contacto: </t>
  </si>
  <si>
    <t>TRABAJOS DE MANTENIMIENTO</t>
  </si>
  <si>
    <t>ITBIS 18%</t>
  </si>
  <si>
    <r>
      <rPr>
        <b/>
        <sz val="10"/>
        <rFont val="Calibri"/>
        <family val="2"/>
        <scheme val="minor"/>
      </rPr>
      <t xml:space="preserve">Condición: </t>
    </r>
    <r>
      <rPr>
        <sz val="10"/>
        <rFont val="Calibri"/>
        <family val="2"/>
        <scheme val="minor"/>
      </rPr>
      <t>Crédito</t>
    </r>
  </si>
  <si>
    <r>
      <rPr>
        <b/>
        <sz val="10"/>
        <rFont val="Calibri"/>
        <family val="2"/>
        <scheme val="minor"/>
      </rPr>
      <t xml:space="preserve">SERVICIO DE IMPERMEABILIZACION DE TECHO
DETALLES DEL SERVICIO: </t>
    </r>
    <r>
      <rPr>
        <sz val="10"/>
        <rFont val="Calibri"/>
        <family val="2"/>
        <scheme val="minor"/>
      </rPr>
      <t xml:space="preserve">
</t>
    </r>
    <r>
      <rPr>
        <b/>
        <sz val="10"/>
        <rFont val="Calibri"/>
        <family val="2"/>
        <scheme val="minor"/>
      </rPr>
      <t>Edificio Curvo:</t>
    </r>
    <r>
      <rPr>
        <sz val="10"/>
        <rFont val="Calibri"/>
        <family val="2"/>
        <scheme val="minor"/>
      </rPr>
      <t xml:space="preserve">
- Desinstalación lona existente en 1,453.32 M2. 
- Instalación lona asfáltica 4.0 kg para 1,453.32M2.
- Corrección de fino en área de techo con mortero 1:3:5
</t>
    </r>
    <r>
      <rPr>
        <b/>
        <sz val="10"/>
        <rFont val="Calibri"/>
        <family val="2"/>
        <scheme val="minor"/>
      </rPr>
      <t>Edificio Anexo:</t>
    </r>
    <r>
      <rPr>
        <sz val="10"/>
        <rFont val="Calibri"/>
        <family val="2"/>
        <scheme val="minor"/>
      </rPr>
      <t xml:space="preserve">
- Desinstalación lona existente en 268.84 M2.
- Instalación lona asfáltica 4.0kg para 268.84M2. 
- Subida de materiales hasta losa de techo 5to. Piso
</t>
    </r>
    <r>
      <rPr>
        <b/>
        <sz val="10"/>
        <rFont val="Calibri"/>
        <family val="2"/>
        <scheme val="minor"/>
      </rPr>
      <t xml:space="preserve">EdificioArea Militar: </t>
    </r>
    <r>
      <rPr>
        <sz val="10"/>
        <rFont val="Calibri"/>
        <family val="2"/>
        <scheme val="minor"/>
      </rPr>
      <t xml:space="preserve">
- Desinstalación lona existente en 191.26M2
- Instalación lona asfáltica 4.0kg para 191.26M2.</t>
    </r>
  </si>
  <si>
    <t>UD</t>
  </si>
  <si>
    <t>000421</t>
  </si>
  <si>
    <t>RNC: 401-03698-3</t>
  </si>
  <si>
    <t>DIRECCION GENERAL DE BIENES NACIONALES</t>
  </si>
  <si>
    <r>
      <t>DIRECCION</t>
    </r>
    <r>
      <rPr>
        <sz val="10"/>
        <color theme="1"/>
        <rFont val="Calibri"/>
        <family val="2"/>
        <scheme val="minor"/>
      </rPr>
      <t>: Calle Fray Cipriano de Utrera # 1, Centro de los Héroes, La Feria, Santo Domingo</t>
    </r>
  </si>
  <si>
    <t>TEL: (809) 686-5959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</si>
</sst>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\ [$€-40A]"/>
    <numFmt numFmtId="165" formatCode="mm/dd/yy;@"/>
    <numFmt numFmtId="166" formatCode="_([$RD$-1C0A]* #,##0.00_);_([$RD$-1C0A]* \(#,##0.00\);_([$RD$-1C0A]* &quot;-&quot;??_);_(@_)"/>
    <numFmt numFmtId="167" formatCode="[$$-540A]#,##0.00"/>
    <numFmt numFmtId="168" formatCode="&quot;RD$&quot;#,##0.0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theme="9" tint="-0.249977111117893"/>
      <name val="Arial"/>
      <family val="2"/>
    </font>
    <font>
      <sz val="10"/>
      <color theme="4" tint="-0.499984740745262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0"/>
      <name val="Cambria"/>
      <family val="2"/>
      <scheme val="major"/>
    </font>
    <font>
      <sz val="10"/>
      <color theme="1"/>
      <name val="Calibri"/>
      <family val="2"/>
      <scheme val="minor"/>
    </font>
    <font>
      <sz val="10"/>
      <color rgb="FF00B0F0"/>
      <name val="Cambria"/>
      <family val="2"/>
      <scheme val="major"/>
    </font>
    <font>
      <b/>
      <sz val="10"/>
      <name val="Cambria"/>
      <family val="2"/>
      <scheme val="maj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14"/>
      <color rgb="FF00B0F0"/>
      <name val="Cambria"/>
      <family val="2"/>
      <scheme val="major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6" tint="0.79998168889431442"/>
      </patternFill>
    </fill>
    <fill>
      <patternFill patternType="solid">
        <fgColor theme="0" tint="-0.14999847407452621"/>
        <bgColor theme="6" tint="0.79998168889431442"/>
      </patternFill>
    </fill>
  </fills>
  <borders count="19">
    <border>
      <left/>
      <right/>
      <top/>
      <bottom/>
      <diagonal/>
    </border>
    <border>
      <left/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 style="thin">
        <color theme="1"/>
      </right>
      <top/>
      <bottom/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/>
      <top style="thin">
        <color theme="1"/>
      </top>
      <bottom style="medium">
        <color theme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indexed="64"/>
      </left>
      <right style="thin">
        <color theme="1"/>
      </right>
      <top style="thin">
        <color theme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3" borderId="0" xfId="0" applyFill="1"/>
    <xf numFmtId="0" fontId="2" fillId="3" borderId="0" xfId="0" applyFont="1" applyFill="1" applyAlignment="1">
      <alignment horizontal="center"/>
    </xf>
    <xf numFmtId="0" fontId="4" fillId="3" borderId="0" xfId="0" applyFont="1" applyFill="1" applyAlignment="1">
      <alignment horizontal="left" indent="1"/>
    </xf>
    <xf numFmtId="0" fontId="4" fillId="3" borderId="0" xfId="0" applyFont="1" applyFill="1" applyAlignment="1">
      <alignment horizontal="center"/>
    </xf>
    <xf numFmtId="164" fontId="4" fillId="3" borderId="0" xfId="0" applyNumberFormat="1" applyFont="1" applyFill="1" applyAlignment="1">
      <alignment horizontal="left" indent="1"/>
    </xf>
    <xf numFmtId="0" fontId="1" fillId="3" borderId="0" xfId="0" applyFont="1" applyFill="1"/>
    <xf numFmtId="0" fontId="6" fillId="3" borderId="0" xfId="0" applyFont="1" applyFill="1"/>
    <xf numFmtId="0" fontId="6" fillId="3" borderId="0" xfId="0" applyFont="1" applyFill="1" applyAlignment="1">
      <alignment horizontal="left" indent="1"/>
    </xf>
    <xf numFmtId="0" fontId="6" fillId="3" borderId="0" xfId="0" applyFont="1" applyFill="1" applyAlignment="1">
      <alignment horizontal="center"/>
    </xf>
    <xf numFmtId="164" fontId="6" fillId="3" borderId="0" xfId="0" applyNumberFormat="1" applyFont="1" applyFill="1" applyAlignment="1">
      <alignment horizontal="left" indent="1"/>
    </xf>
    <xf numFmtId="0" fontId="6" fillId="0" borderId="0" xfId="0" applyFont="1"/>
    <xf numFmtId="0" fontId="7" fillId="3" borderId="0" xfId="0" applyFont="1" applyFill="1" applyAlignment="1">
      <alignment horizontal="right" vertical="center"/>
    </xf>
    <xf numFmtId="164" fontId="8" fillId="3" borderId="0" xfId="0" applyNumberFormat="1" applyFont="1" applyFill="1" applyAlignment="1">
      <alignment horizontal="right" indent="1"/>
    </xf>
    <xf numFmtId="165" fontId="4" fillId="3" borderId="2" xfId="0" quotePrefix="1" applyNumberFormat="1" applyFont="1" applyFill="1" applyBorder="1" applyAlignment="1">
      <alignment horizontal="center" vertical="center"/>
    </xf>
    <xf numFmtId="49" fontId="4" fillId="3" borderId="2" xfId="0" applyNumberFormat="1" applyFont="1" applyFill="1" applyBorder="1" applyAlignment="1">
      <alignment horizontal="center" vertical="center"/>
    </xf>
    <xf numFmtId="0" fontId="6" fillId="3" borderId="0" xfId="0" applyFont="1" applyFill="1" applyAlignment="1">
      <alignment horizontal="left" vertical="top" indent="1"/>
    </xf>
    <xf numFmtId="164" fontId="8" fillId="3" borderId="0" xfId="0" applyNumberFormat="1" applyFont="1" applyFill="1" applyAlignment="1">
      <alignment horizontal="right" vertical="top" indent="1"/>
    </xf>
    <xf numFmtId="0" fontId="4" fillId="3" borderId="2" xfId="0" applyFont="1" applyFill="1" applyBorder="1" applyAlignment="1">
      <alignment horizontal="center" vertical="top" wrapText="1"/>
    </xf>
    <xf numFmtId="0" fontId="4" fillId="3" borderId="5" xfId="0" applyFont="1" applyFill="1" applyBorder="1" applyAlignment="1">
      <alignment horizontal="right"/>
    </xf>
    <xf numFmtId="164" fontId="4" fillId="3" borderId="5" xfId="0" applyNumberFormat="1" applyFont="1" applyFill="1" applyBorder="1" applyAlignment="1">
      <alignment horizontal="left" indent="1"/>
    </xf>
    <xf numFmtId="0" fontId="9" fillId="3" borderId="2" xfId="0" applyFont="1" applyFill="1" applyBorder="1" applyAlignment="1">
      <alignment horizontal="center"/>
    </xf>
    <xf numFmtId="164" fontId="9" fillId="3" borderId="2" xfId="0" applyNumberFormat="1" applyFont="1" applyFill="1" applyBorder="1" applyAlignment="1">
      <alignment horizontal="center"/>
    </xf>
    <xf numFmtId="0" fontId="6" fillId="3" borderId="7" xfId="0" applyFont="1" applyFill="1" applyBorder="1"/>
    <xf numFmtId="49" fontId="4" fillId="3" borderId="2" xfId="0" applyNumberFormat="1" applyFont="1" applyFill="1" applyBorder="1" applyAlignment="1">
      <alignment horizontal="center" vertical="top" wrapText="1"/>
    </xf>
    <xf numFmtId="0" fontId="0" fillId="3" borderId="0" xfId="0" applyFill="1" applyAlignment="1">
      <alignment horizontal="center"/>
    </xf>
    <xf numFmtId="0" fontId="9" fillId="3" borderId="12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9" fillId="4" borderId="11" xfId="0" applyFont="1" applyFill="1" applyBorder="1" applyAlignment="1">
      <alignment horizontal="center"/>
    </xf>
    <xf numFmtId="0" fontId="9" fillId="4" borderId="14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2" borderId="0" xfId="0" applyFont="1" applyFill="1"/>
    <xf numFmtId="2" fontId="5" fillId="2" borderId="0" xfId="0" applyNumberFormat="1" applyFont="1" applyFill="1"/>
    <xf numFmtId="0" fontId="10" fillId="3" borderId="0" xfId="0" applyFont="1" applyFill="1"/>
    <xf numFmtId="164" fontId="5" fillId="2" borderId="0" xfId="0" applyNumberFormat="1" applyFont="1" applyFill="1"/>
    <xf numFmtId="0" fontId="4" fillId="3" borderId="0" xfId="0" applyFont="1" applyFill="1"/>
    <xf numFmtId="2" fontId="6" fillId="3" borderId="0" xfId="0" applyNumberFormat="1" applyFont="1" applyFill="1" applyAlignment="1">
      <alignment horizontal="left" indent="1"/>
    </xf>
    <xf numFmtId="2" fontId="2" fillId="3" borderId="0" xfId="0" applyNumberFormat="1" applyFont="1" applyFill="1" applyAlignment="1">
      <alignment horizontal="center"/>
    </xf>
    <xf numFmtId="2" fontId="3" fillId="3" borderId="0" xfId="0" applyNumberFormat="1" applyFont="1" applyFill="1" applyAlignment="1">
      <alignment horizontal="left" indent="1"/>
    </xf>
    <xf numFmtId="2" fontId="3" fillId="3" borderId="0" xfId="0" applyNumberFormat="1" applyFont="1" applyFill="1" applyAlignment="1">
      <alignment horizontal="left" vertical="top" indent="1"/>
    </xf>
    <xf numFmtId="2" fontId="9" fillId="3" borderId="0" xfId="0" applyNumberFormat="1" applyFont="1" applyFill="1" applyAlignment="1">
      <alignment horizontal="left" indent="1"/>
    </xf>
    <xf numFmtId="2" fontId="9" fillId="3" borderId="8" xfId="0" applyNumberFormat="1" applyFont="1" applyFill="1" applyBorder="1" applyAlignment="1">
      <alignment vertical="center"/>
    </xf>
    <xf numFmtId="2" fontId="9" fillId="3" borderId="9" xfId="0" applyNumberFormat="1" applyFont="1" applyFill="1" applyBorder="1" applyAlignment="1">
      <alignment horizontal="center"/>
    </xf>
    <xf numFmtId="2" fontId="9" fillId="4" borderId="13" xfId="0" applyNumberFormat="1" applyFont="1" applyFill="1" applyBorder="1" applyAlignment="1">
      <alignment horizontal="center"/>
    </xf>
    <xf numFmtId="2" fontId="6" fillId="5" borderId="11" xfId="0" applyNumberFormat="1" applyFont="1" applyFill="1" applyBorder="1" applyAlignment="1">
      <alignment horizontal="center" vertical="center"/>
    </xf>
    <xf numFmtId="2" fontId="6" fillId="3" borderId="0" xfId="0" applyNumberFormat="1" applyFont="1" applyFill="1"/>
    <xf numFmtId="2" fontId="6" fillId="3" borderId="0" xfId="0" applyNumberFormat="1" applyFont="1" applyFill="1" applyAlignment="1">
      <alignment horizontal="center"/>
    </xf>
    <xf numFmtId="2" fontId="6" fillId="0" borderId="0" xfId="0" applyNumberFormat="1" applyFont="1"/>
    <xf numFmtId="167" fontId="9" fillId="4" borderId="2" xfId="0" applyNumberFormat="1" applyFont="1" applyFill="1" applyBorder="1" applyAlignment="1">
      <alignment horizontal="center"/>
    </xf>
    <xf numFmtId="2" fontId="4" fillId="3" borderId="11" xfId="0" applyNumberFormat="1" applyFont="1" applyFill="1" applyBorder="1" applyAlignment="1">
      <alignment horizontal="center" vertical="center"/>
    </xf>
    <xf numFmtId="0" fontId="0" fillId="3" borderId="0" xfId="0" applyFill="1" applyAlignment="1">
      <alignment vertical="center"/>
    </xf>
    <xf numFmtId="0" fontId="0" fillId="0" borderId="0" xfId="0" applyAlignment="1">
      <alignment vertical="center"/>
    </xf>
    <xf numFmtId="0" fontId="9" fillId="4" borderId="0" xfId="0" applyFont="1" applyFill="1" applyAlignment="1">
      <alignment horizontal="center"/>
    </xf>
    <xf numFmtId="0" fontId="12" fillId="3" borderId="0" xfId="0" applyFont="1" applyFill="1" applyAlignment="1">
      <alignment horizontal="right" vertical="center"/>
    </xf>
    <xf numFmtId="2" fontId="10" fillId="6" borderId="11" xfId="0" applyNumberFormat="1" applyFont="1" applyFill="1" applyBorder="1" applyAlignment="1">
      <alignment horizontal="center" vertical="center"/>
    </xf>
    <xf numFmtId="164" fontId="8" fillId="3" borderId="0" xfId="0" applyNumberFormat="1" applyFont="1" applyFill="1" applyAlignment="1">
      <alignment horizontal="right"/>
    </xf>
    <xf numFmtId="0" fontId="9" fillId="4" borderId="4" xfId="0" applyFont="1" applyFill="1" applyBorder="1" applyAlignment="1">
      <alignment horizontal="center"/>
    </xf>
    <xf numFmtId="168" fontId="4" fillId="0" borderId="4" xfId="0" applyNumberFormat="1" applyFont="1" applyBorder="1" applyAlignment="1">
      <alignment horizontal="center" vertical="center"/>
    </xf>
    <xf numFmtId="168" fontId="4" fillId="3" borderId="11" xfId="0" applyNumberFormat="1" applyFont="1" applyFill="1" applyBorder="1" applyAlignment="1">
      <alignment horizontal="center"/>
    </xf>
    <xf numFmtId="168" fontId="6" fillId="4" borderId="11" xfId="0" applyNumberFormat="1" applyFont="1" applyFill="1" applyBorder="1"/>
    <xf numFmtId="0" fontId="10" fillId="4" borderId="15" xfId="0" applyFont="1" applyFill="1" applyBorder="1" applyAlignment="1">
      <alignment horizontal="center"/>
    </xf>
    <xf numFmtId="168" fontId="6" fillId="0" borderId="11" xfId="0" applyNumberFormat="1" applyFont="1" applyBorder="1" applyAlignment="1">
      <alignment horizontal="center"/>
    </xf>
    <xf numFmtId="2" fontId="5" fillId="2" borderId="8" xfId="0" applyNumberFormat="1" applyFont="1" applyFill="1" applyBorder="1"/>
    <xf numFmtId="0" fontId="13" fillId="0" borderId="8" xfId="0" applyFont="1" applyBorder="1"/>
    <xf numFmtId="2" fontId="10" fillId="0" borderId="10" xfId="0" applyNumberFormat="1" applyFont="1" applyBorder="1"/>
    <xf numFmtId="2" fontId="4" fillId="3" borderId="18" xfId="0" applyNumberFormat="1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168" fontId="4" fillId="3" borderId="17" xfId="0" applyNumberFormat="1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left" vertical="center" wrapText="1"/>
    </xf>
    <xf numFmtId="0" fontId="6" fillId="4" borderId="15" xfId="0" applyFont="1" applyFill="1" applyBorder="1" applyAlignment="1">
      <alignment horizontal="center"/>
    </xf>
    <xf numFmtId="0" fontId="6" fillId="4" borderId="16" xfId="0" applyFont="1" applyFill="1" applyBorder="1" applyAlignment="1">
      <alignment horizontal="center"/>
    </xf>
    <xf numFmtId="166" fontId="10" fillId="2" borderId="2" xfId="0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/>
    </xf>
    <xf numFmtId="0" fontId="10" fillId="3" borderId="14" xfId="0" applyFont="1" applyFill="1" applyBorder="1" applyAlignment="1">
      <alignment horizontal="right"/>
    </xf>
    <xf numFmtId="0" fontId="10" fillId="3" borderId="15" xfId="0" applyFont="1" applyFill="1" applyBorder="1" applyAlignment="1">
      <alignment horizontal="right"/>
    </xf>
    <xf numFmtId="0" fontId="10" fillId="3" borderId="16" xfId="0" applyFont="1" applyFill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15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539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7408</xdr:colOff>
      <xdr:row>3</xdr:row>
      <xdr:rowOff>7408</xdr:rowOff>
    </xdr:from>
    <xdr:to>
      <xdr:col>1</xdr:col>
      <xdr:colOff>1924050</xdr:colOff>
      <xdr:row>7</xdr:row>
      <xdr:rowOff>0</xdr:rowOff>
    </xdr:to>
    <xdr:sp macro="" textlink="">
      <xdr:nvSpPr>
        <xdr:cNvPr id="2" name="TextBox 9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408" y="1140883"/>
          <a:ext cx="2507192" cy="97831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ES" sz="105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Cel: 829-396-3027 / Ofic. 809-362-2191</a:t>
          </a:r>
          <a:endParaRPr lang="en-US" sz="1050">
            <a:latin typeface="+mn-lt"/>
          </a:endParaRPr>
        </a:p>
        <a:p>
          <a:pPr algn="l" rtl="0">
            <a:defRPr sz="1000"/>
          </a:pPr>
          <a:r>
            <a:rPr lang="es-ES" sz="1050" b="0" i="0" u="none" strike="noStrike" baseline="0">
              <a:solidFill>
                <a:srgbClr val="333333"/>
              </a:solidFill>
              <a:latin typeface="+mn-lt"/>
              <a:cs typeface="Arial"/>
            </a:rPr>
            <a:t>n.torres@grupoverticalrd.com</a:t>
          </a:r>
        </a:p>
        <a:p>
          <a:pPr algn="l" rtl="0">
            <a:defRPr sz="1000"/>
          </a:pPr>
          <a:r>
            <a:rPr lang="es-ES" sz="1050" b="0" i="0" u="none" strike="noStrike" baseline="0">
              <a:solidFill>
                <a:srgbClr val="333333"/>
              </a:solidFill>
              <a:latin typeface="+mn-lt"/>
              <a:cs typeface="Arial"/>
            </a:rPr>
            <a:t>RNC:1-31-30087-1</a:t>
          </a:r>
        </a:p>
      </xdr:txBody>
    </xdr:sp>
    <xdr:clientData/>
  </xdr:twoCellAnchor>
  <xdr:twoCellAnchor editAs="oneCell">
    <xdr:from>
      <xdr:col>0</xdr:col>
      <xdr:colOff>47625</xdr:colOff>
      <xdr:row>21</xdr:row>
      <xdr:rowOff>38100</xdr:rowOff>
    </xdr:from>
    <xdr:to>
      <xdr:col>1</xdr:col>
      <xdr:colOff>1142682</xdr:colOff>
      <xdr:row>24</xdr:row>
      <xdr:rowOff>28575</xdr:rowOff>
    </xdr:to>
    <xdr:pic>
      <xdr:nvPicPr>
        <xdr:cNvPr id="4" name="image3.jpe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" y="7922683"/>
          <a:ext cx="1814724" cy="561975"/>
        </a:xfrm>
        <a:prstGeom prst="rect">
          <a:avLst/>
        </a:prstGeom>
      </xdr:spPr>
    </xdr:pic>
    <xdr:clientData/>
  </xdr:twoCellAnchor>
  <xdr:twoCellAnchor editAs="oneCell">
    <xdr:from>
      <xdr:col>1</xdr:col>
      <xdr:colOff>2416175</xdr:colOff>
      <xdr:row>21</xdr:row>
      <xdr:rowOff>29633</xdr:rowOff>
    </xdr:from>
    <xdr:to>
      <xdr:col>2</xdr:col>
      <xdr:colOff>155364</xdr:colOff>
      <xdr:row>22</xdr:row>
      <xdr:rowOff>131232</xdr:rowOff>
    </xdr:to>
    <xdr:pic>
      <xdr:nvPicPr>
        <xdr:cNvPr id="5" name="image2.jpe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135842" y="8231716"/>
          <a:ext cx="1125855" cy="2921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52917</xdr:rowOff>
    </xdr:from>
    <xdr:to>
      <xdr:col>1</xdr:col>
      <xdr:colOff>1979083</xdr:colOff>
      <xdr:row>3</xdr:row>
      <xdr:rowOff>1</xdr:rowOff>
    </xdr:to>
    <xdr:pic>
      <xdr:nvPicPr>
        <xdr:cNvPr id="6" name="8 Imagen" descr="logo png01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/>
        <a:srcRect l="-1" t="20656" r="5099" b="27704"/>
        <a:stretch/>
      </xdr:blipFill>
      <xdr:spPr>
        <a:xfrm>
          <a:off x="0" y="52917"/>
          <a:ext cx="2698750" cy="8995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31"/>
  <sheetViews>
    <sheetView tabSelected="1" view="pageBreakPreview" zoomScale="134" zoomScaleNormal="100" zoomScaleSheetLayoutView="120" workbookViewId="0">
      <selection activeCell="G21" sqref="G21"/>
    </sheetView>
  </sheetViews>
  <sheetFormatPr baseColWidth="10" defaultColWidth="11.5" defaultRowHeight="15" x14ac:dyDescent="0.2"/>
  <cols>
    <col min="1" max="1" width="9.5" style="47" customWidth="1"/>
    <col min="2" max="2" width="44.5" style="11" customWidth="1"/>
    <col min="3" max="3" width="6.6640625" style="11" bestFit="1" customWidth="1"/>
    <col min="4" max="4" width="5" style="11" customWidth="1"/>
    <col min="5" max="5" width="19.1640625" style="11" bestFit="1" customWidth="1"/>
    <col min="6" max="6" width="14.5" style="11" customWidth="1"/>
    <col min="7" max="16" width="11.5" style="1"/>
  </cols>
  <sheetData>
    <row r="1" spans="1:16" ht="42" customHeight="1" x14ac:dyDescent="0.2">
      <c r="A1" s="36"/>
      <c r="B1" s="8"/>
      <c r="C1" s="8"/>
      <c r="D1" s="8"/>
      <c r="E1" s="9"/>
      <c r="F1" s="10"/>
    </row>
    <row r="2" spans="1:16" ht="18" x14ac:dyDescent="0.2">
      <c r="A2" s="37"/>
      <c r="B2" s="2"/>
      <c r="C2" s="2"/>
      <c r="D2" s="2"/>
      <c r="E2" s="12"/>
      <c r="F2" s="53" t="s">
        <v>17</v>
      </c>
    </row>
    <row r="3" spans="1:16" x14ac:dyDescent="0.2">
      <c r="A3" s="36"/>
      <c r="B3" s="8"/>
      <c r="C3" s="8"/>
      <c r="D3" s="8"/>
      <c r="E3" s="9"/>
      <c r="F3" s="10"/>
    </row>
    <row r="4" spans="1:16" x14ac:dyDescent="0.2">
      <c r="A4" s="38"/>
      <c r="B4" s="8"/>
      <c r="C4" s="8"/>
      <c r="D4" s="8"/>
      <c r="E4" s="13" t="s">
        <v>0</v>
      </c>
      <c r="F4" s="14">
        <f ca="1">(TODAY())</f>
        <v>45264</v>
      </c>
    </row>
    <row r="5" spans="1:16" x14ac:dyDescent="0.2">
      <c r="A5" s="38"/>
      <c r="B5" s="8"/>
      <c r="C5" s="8"/>
      <c r="D5" s="8"/>
      <c r="E5" s="13" t="s">
        <v>12</v>
      </c>
      <c r="F5" s="15" t="s">
        <v>27</v>
      </c>
    </row>
    <row r="6" spans="1:16" x14ac:dyDescent="0.2">
      <c r="A6" s="39"/>
      <c r="B6" s="16"/>
      <c r="C6" s="16"/>
      <c r="D6" s="16"/>
      <c r="E6" s="17" t="s">
        <v>1</v>
      </c>
      <c r="F6" s="18" t="s">
        <v>5</v>
      </c>
    </row>
    <row r="7" spans="1:16" x14ac:dyDescent="0.2">
      <c r="A7" s="39"/>
      <c r="B7" s="3"/>
      <c r="C7" s="3"/>
      <c r="D7" s="3"/>
      <c r="E7" s="55" t="s">
        <v>2</v>
      </c>
      <c r="F7" s="24" t="s">
        <v>14</v>
      </c>
    </row>
    <row r="8" spans="1:16" ht="21" customHeight="1" x14ac:dyDescent="0.2">
      <c r="A8" s="40" t="s">
        <v>16</v>
      </c>
      <c r="B8" s="3"/>
      <c r="C8" s="3"/>
      <c r="D8" s="3"/>
      <c r="E8" s="4"/>
      <c r="F8" s="5"/>
    </row>
    <row r="9" spans="1:16" x14ac:dyDescent="0.2">
      <c r="A9" s="62" t="s">
        <v>13</v>
      </c>
      <c r="B9" s="32"/>
      <c r="C9" s="32"/>
      <c r="D9" s="32"/>
      <c r="E9" s="31"/>
      <c r="F9" s="34"/>
    </row>
    <row r="10" spans="1:16" ht="16" x14ac:dyDescent="0.2">
      <c r="A10" s="63" t="s">
        <v>29</v>
      </c>
      <c r="B10" s="3"/>
      <c r="C10" s="3"/>
      <c r="D10" s="3"/>
      <c r="E10" s="33" t="s">
        <v>21</v>
      </c>
      <c r="F10" s="19"/>
      <c r="I10" s="6"/>
    </row>
    <row r="11" spans="1:16" x14ac:dyDescent="0.2">
      <c r="A11" s="41" t="s">
        <v>28</v>
      </c>
      <c r="B11" s="3"/>
      <c r="C11" s="3"/>
      <c r="D11" s="3"/>
      <c r="E11" s="35" t="s">
        <v>24</v>
      </c>
      <c r="F11" s="19"/>
      <c r="I11" s="6"/>
    </row>
    <row r="12" spans="1:16" x14ac:dyDescent="0.2">
      <c r="A12" s="41" t="s">
        <v>31</v>
      </c>
      <c r="B12" s="3"/>
      <c r="C12" s="3"/>
      <c r="D12" s="3"/>
      <c r="E12" s="35"/>
      <c r="F12" s="19"/>
      <c r="I12" s="6"/>
    </row>
    <row r="13" spans="1:16" x14ac:dyDescent="0.2">
      <c r="A13" s="64" t="s">
        <v>30</v>
      </c>
      <c r="C13" s="3"/>
      <c r="D13" s="3"/>
      <c r="E13" s="3"/>
      <c r="F13" s="20"/>
      <c r="I13" s="6"/>
    </row>
    <row r="14" spans="1:16" x14ac:dyDescent="0.2">
      <c r="A14" s="42" t="s">
        <v>15</v>
      </c>
      <c r="B14" s="21" t="s">
        <v>6</v>
      </c>
      <c r="C14" s="26" t="s">
        <v>7</v>
      </c>
      <c r="D14" s="21" t="s">
        <v>8</v>
      </c>
      <c r="E14" s="27" t="s">
        <v>9</v>
      </c>
      <c r="F14" s="22" t="s">
        <v>10</v>
      </c>
    </row>
    <row r="15" spans="1:16" x14ac:dyDescent="0.2">
      <c r="A15" s="43">
        <v>1</v>
      </c>
      <c r="B15" s="52" t="s">
        <v>22</v>
      </c>
      <c r="C15" s="29"/>
      <c r="D15" s="28"/>
      <c r="E15" s="56"/>
      <c r="F15" s="48"/>
    </row>
    <row r="16" spans="1:16" s="51" customFormat="1" ht="195" x14ac:dyDescent="0.2">
      <c r="A16" s="49">
        <f>A15+0.01</f>
        <v>1.01</v>
      </c>
      <c r="B16" s="68" t="s">
        <v>25</v>
      </c>
      <c r="C16" s="65">
        <v>1</v>
      </c>
      <c r="D16" s="66" t="s">
        <v>26</v>
      </c>
      <c r="E16" s="67">
        <v>1108914</v>
      </c>
      <c r="F16" s="57">
        <f>E16*C16</f>
        <v>1108914</v>
      </c>
      <c r="G16" s="50"/>
      <c r="H16" s="50"/>
      <c r="I16" s="50"/>
      <c r="J16" s="50"/>
      <c r="K16" s="50"/>
      <c r="L16" s="50"/>
      <c r="M16" s="50"/>
      <c r="N16" s="50"/>
      <c r="O16" s="50"/>
      <c r="P16" s="50"/>
    </row>
    <row r="17" spans="1:16" x14ac:dyDescent="0.2">
      <c r="A17" s="54">
        <v>2</v>
      </c>
      <c r="B17" s="60"/>
      <c r="C17" s="69"/>
      <c r="D17" s="69"/>
      <c r="E17" s="70"/>
      <c r="F17" s="59"/>
      <c r="G17"/>
      <c r="H17"/>
      <c r="I17"/>
      <c r="J17"/>
      <c r="K17"/>
      <c r="L17"/>
      <c r="M17"/>
      <c r="N17"/>
      <c r="O17"/>
      <c r="P17"/>
    </row>
    <row r="18" spans="1:16" x14ac:dyDescent="0.2">
      <c r="A18" s="44">
        <f>A17+0.01</f>
        <v>2.0099999999999998</v>
      </c>
      <c r="B18" s="80" t="s">
        <v>4</v>
      </c>
      <c r="C18" s="81"/>
      <c r="D18" s="81"/>
      <c r="E18" s="82"/>
      <c r="F18" s="58">
        <f>SUM(F16:F17)</f>
        <v>1108914</v>
      </c>
      <c r="G18"/>
      <c r="H18"/>
      <c r="I18"/>
      <c r="J18"/>
      <c r="K18"/>
      <c r="L18"/>
      <c r="M18"/>
      <c r="N18"/>
      <c r="O18"/>
      <c r="P18"/>
    </row>
    <row r="19" spans="1:16" x14ac:dyDescent="0.2">
      <c r="A19" s="44">
        <f>A18+0.01</f>
        <v>2.0199999999999996</v>
      </c>
      <c r="B19" s="83" t="s">
        <v>23</v>
      </c>
      <c r="C19" s="84"/>
      <c r="D19" s="84"/>
      <c r="E19" s="84"/>
      <c r="F19" s="61">
        <f>F18*0.18</f>
        <v>199604.52</v>
      </c>
      <c r="G19"/>
      <c r="H19"/>
      <c r="I19"/>
      <c r="J19"/>
      <c r="K19"/>
      <c r="L19"/>
      <c r="M19"/>
      <c r="N19"/>
      <c r="O19"/>
      <c r="P19"/>
    </row>
    <row r="20" spans="1:16" ht="15.75" customHeight="1" x14ac:dyDescent="0.2">
      <c r="A20" s="73" t="s">
        <v>3</v>
      </c>
      <c r="B20" s="74"/>
      <c r="C20" s="74"/>
      <c r="D20" s="74"/>
      <c r="E20" s="75"/>
      <c r="F20" s="71">
        <f>F18+F19</f>
        <v>1308518.52</v>
      </c>
    </row>
    <row r="21" spans="1:16" x14ac:dyDescent="0.2">
      <c r="A21" s="76"/>
      <c r="B21" s="77"/>
      <c r="C21" s="77"/>
      <c r="D21" s="77"/>
      <c r="E21" s="78"/>
      <c r="F21" s="72"/>
    </row>
    <row r="22" spans="1:16" x14ac:dyDescent="0.2">
      <c r="A22" s="45"/>
      <c r="B22" s="7"/>
      <c r="C22" s="7"/>
      <c r="D22" s="7"/>
      <c r="E22" s="7"/>
      <c r="F22" s="7"/>
    </row>
    <row r="23" spans="1:16" x14ac:dyDescent="0.2">
      <c r="A23" s="45"/>
      <c r="B23" s="7"/>
      <c r="C23" s="7"/>
      <c r="D23" s="7"/>
      <c r="E23" s="7"/>
      <c r="F23" s="7"/>
    </row>
    <row r="24" spans="1:16" x14ac:dyDescent="0.2">
      <c r="A24" s="45"/>
      <c r="B24" s="7" t="s">
        <v>18</v>
      </c>
      <c r="C24" s="7"/>
      <c r="D24" s="7"/>
      <c r="E24" s="7"/>
      <c r="F24" s="7"/>
    </row>
    <row r="25" spans="1:16" s="30" customFormat="1" x14ac:dyDescent="0.2">
      <c r="A25" s="46" t="s">
        <v>11</v>
      </c>
      <c r="B25" s="9" t="s">
        <v>19</v>
      </c>
      <c r="C25" s="9"/>
      <c r="D25" s="9"/>
      <c r="E25" s="9" t="s">
        <v>20</v>
      </c>
      <c r="F25" s="9"/>
      <c r="G25" s="25"/>
      <c r="H25" s="25"/>
      <c r="I25" s="25"/>
      <c r="J25" s="25"/>
      <c r="K25" s="25"/>
      <c r="L25" s="25"/>
      <c r="M25" s="25"/>
      <c r="N25" s="25"/>
      <c r="O25" s="25"/>
      <c r="P25" s="25"/>
    </row>
    <row r="26" spans="1:16" x14ac:dyDescent="0.2">
      <c r="A26" s="45"/>
      <c r="B26" s="7"/>
      <c r="C26" s="7"/>
      <c r="D26" s="7"/>
      <c r="E26" s="7"/>
      <c r="F26" s="7"/>
    </row>
    <row r="27" spans="1:16" ht="16" thickBot="1" x14ac:dyDescent="0.25">
      <c r="A27" s="79"/>
      <c r="B27" s="79"/>
      <c r="C27" s="79"/>
      <c r="D27" s="79"/>
      <c r="E27" s="79"/>
      <c r="F27" s="23"/>
    </row>
    <row r="28" spans="1:16" x14ac:dyDescent="0.2">
      <c r="A28" s="45"/>
      <c r="B28" s="7"/>
      <c r="C28" s="7"/>
      <c r="D28" s="7"/>
      <c r="E28" s="7"/>
      <c r="F28" s="7"/>
    </row>
    <row r="29" spans="1:16" x14ac:dyDescent="0.2">
      <c r="A29" s="45"/>
      <c r="B29" s="7"/>
      <c r="C29" s="7"/>
      <c r="D29" s="7"/>
      <c r="E29" s="7"/>
      <c r="F29" s="7"/>
    </row>
    <row r="30" spans="1:16" x14ac:dyDescent="0.2">
      <c r="A30" s="45"/>
      <c r="B30" s="7"/>
      <c r="C30" s="7"/>
      <c r="D30" s="7"/>
      <c r="E30" s="7"/>
      <c r="F30" s="7"/>
    </row>
    <row r="31" spans="1:16" x14ac:dyDescent="0.2">
      <c r="A31" s="45"/>
      <c r="B31" s="7"/>
      <c r="C31" s="7"/>
      <c r="D31" s="7"/>
      <c r="E31" s="7"/>
      <c r="F31" s="7"/>
    </row>
  </sheetData>
  <mergeCells count="6">
    <mergeCell ref="C17:E17"/>
    <mergeCell ref="F20:F21"/>
    <mergeCell ref="A20:E21"/>
    <mergeCell ref="A27:E27"/>
    <mergeCell ref="B18:E18"/>
    <mergeCell ref="B19:E19"/>
  </mergeCells>
  <phoneticPr fontId="11" type="noConversion"/>
  <printOptions horizontalCentered="1" verticalCentered="1"/>
  <pageMargins left="0.25" right="0.25" top="0.25" bottom="0.25" header="0.3" footer="0.3"/>
  <pageSetup scale="96" orientation="portrait" r:id="rId1"/>
  <rowBreaks count="1" manualBreakCount="1">
    <brk id="27" max="16383" man="1"/>
  </rowBreaks>
  <colBreaks count="1" manualBreakCount="1">
    <brk id="6" max="1048575" man="1"/>
  </colBreaks>
  <ignoredErrors>
    <ignoredError sqref="F7 F5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11.5" defaultRowHeight="15" x14ac:dyDescent="0.2"/>
  <sheetData/>
  <pageMargins left="0.7" right="0.7" top="0.75" bottom="0.75" header="0.3" footer="0.3"/>
  <pageSetup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11.5" defaultRowHeight="15" x14ac:dyDescent="0.2"/>
  <sheetData/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Ingrid</dc:creator>
  <cp:lastModifiedBy>nestor torres</cp:lastModifiedBy>
  <cp:lastPrinted>2022-03-01T16:53:30Z</cp:lastPrinted>
  <dcterms:created xsi:type="dcterms:W3CDTF">2015-08-31T18:39:27Z</dcterms:created>
  <dcterms:modified xsi:type="dcterms:W3CDTF">2023-12-04T20:02:48Z</dcterms:modified>
</cp:coreProperties>
</file>