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Objects="none" codeName="ThisWorkbook" defaultThemeVersion="124226"/>
  <bookViews>
    <workbookView xWindow="-120" yWindow="-120" windowWidth="20640" windowHeight="11160" tabRatio="843" activeTab="1"/>
  </bookViews>
  <sheets>
    <sheet name="RESUMEN" sheetId="40" r:id="rId1"/>
    <sheet name="DP" sheetId="43" r:id="rId2"/>
  </sheets>
  <externalReferences>
    <externalReference r:id="rId3"/>
    <externalReference r:id="rId4"/>
    <externalReference r:id="rId5"/>
    <externalReference r:id="rId6"/>
  </externalReferences>
  <definedNames>
    <definedName name="\4">#REF!</definedName>
    <definedName name="\6">#REF!</definedName>
    <definedName name="\A">#REF!</definedName>
    <definedName name="\E">#REF!</definedName>
    <definedName name="\I">#REF!</definedName>
    <definedName name="\M">#REF!</definedName>
    <definedName name="\N">#REF!</definedName>
    <definedName name="\O">#REF!</definedName>
    <definedName name="\U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egression_Int" hidden="1">1</definedName>
    <definedName name="_Sort" hidden="1">#REF!</definedName>
    <definedName name="Abrazadera_1__h.g.">#REF!</definedName>
    <definedName name="Abrazadera_10__h.g.">#REF!</definedName>
    <definedName name="Abrazadera_11_2__EMT">#REF!</definedName>
    <definedName name="Abrazadera_2__h.g.">#REF!</definedName>
    <definedName name="Abrazadera_3__h.g.">#REF!</definedName>
    <definedName name="Abrazadera_3_4__h.g.">#REF!</definedName>
    <definedName name="Abrazadera_4__h.g.">#REF!</definedName>
    <definedName name="Abrazadera_5_8__tipo_perno">#REF!</definedName>
    <definedName name="Abrazadera_6__h.g.">#REF!</definedName>
    <definedName name="Abrazadera_8__h.g.">#REF!</definedName>
    <definedName name="Accesorios_6_piezas__cromo_y_dorado__sup.">#REF!</definedName>
    <definedName name="Aceite_p_Motor">#REF!</definedName>
    <definedName name="Acero_1_4">#REF!</definedName>
    <definedName name="Acero_grado_40">#REF!</definedName>
    <definedName name="Acero_grado_40_____x_20">#REF!</definedName>
    <definedName name="Acero_grado_40_____x_25">#REF!</definedName>
    <definedName name="Acero_grado_40__1">#REF!</definedName>
    <definedName name="Acero_grado_40__1_2__x_20´">#REF!</definedName>
    <definedName name="Acero_grado_40__1_2__x_25">#REF!</definedName>
    <definedName name="Acero_grado_40__3_4">#REF!</definedName>
    <definedName name="Acero_grado_40__3_8__x_20">#REF!</definedName>
    <definedName name="Acero_grado_40__3_8__x_20´">#REF!</definedName>
    <definedName name="Acero_grado_40__3_8__x_25">#REF!</definedName>
    <definedName name="Acero_grado_60_____x_20">#REF!</definedName>
    <definedName name="Acero_grado_60_____x_25">#REF!</definedName>
    <definedName name="Acero_grado_60__1__x_20">#REF!</definedName>
    <definedName name="Acero_grado_60__1_2__x_20">#REF!</definedName>
    <definedName name="Acero_grado_60__1_2__x_25">#REF!</definedName>
    <definedName name="Acero_grado_60__3_4__x_20">#REF!</definedName>
    <definedName name="Acero_grado_60__3_8__x_20">#REF!</definedName>
    <definedName name="Acero_grado_60__3_8__x_25">#REF!</definedName>
    <definedName name="Acero_malla__D2.3_x_D2.3__100_x_100_Rollo_2.40_x_40.00_m.__4.85_qq">#REF!</definedName>
    <definedName name="ACEROS_Y_ALAMBRE_DULCE___Agregar_ITBIS">#REF!</definedName>
    <definedName name="Acrílica__colores_preparados">#REF!</definedName>
    <definedName name="Acrílica__Popular__blanco_50">#REF!</definedName>
    <definedName name="Adapt._hembra______pvc_presión">#REF!</definedName>
    <definedName name="Adapt._hembra__1____pvc_presión">#REF!</definedName>
    <definedName name="Adapt._hembra__2____pvc_presión">#REF!</definedName>
    <definedName name="Adapt._hembra__3____pvc_presión">#REF!</definedName>
    <definedName name="Adapt._hembra__4____pvc_presión">#REF!</definedName>
    <definedName name="Adapt._hembra__6____pvc_presión">#REF!</definedName>
    <definedName name="Adapt._hembra_1______pvc_presión">#REF!</definedName>
    <definedName name="Adapt._hembra_1_1_2____pvc_presión">#REF!</definedName>
    <definedName name="Adapt._hembra_1_2____pvc_presión">#REF!</definedName>
    <definedName name="Adapt._hembra_3_4____pvc_presión">#REF!</definedName>
    <definedName name="Adapt._macho______pvc_presión">#REF!</definedName>
    <definedName name="Adapt._macho___1____pvc_presión">#REF!</definedName>
    <definedName name="Adapt._macho___2____pvc_presión">#REF!</definedName>
    <definedName name="Adapt._macho___3____pvc_presión">#REF!</definedName>
    <definedName name="Adapt._macho___4____pvc_presión">#REF!</definedName>
    <definedName name="Adapt._macho___6____pvc_presión">#REF!</definedName>
    <definedName name="Adapt._macho_1______pvc_presión">#REF!</definedName>
    <definedName name="Adapt._macho_1_1_2____pvc_presión">#REF!</definedName>
    <definedName name="Adapt._macho_1_2____pvc_presión">#REF!</definedName>
    <definedName name="Adapt._macho_3_4____pvc_presión">#REF!</definedName>
    <definedName name="Adaptador_1__polipropileno">#REF!</definedName>
    <definedName name="Adaptador_1__polipropileno_Hembra">#REF!</definedName>
    <definedName name="Adaptador_1__polipropileno_Macho">#REF!</definedName>
    <definedName name="Adaptador_1_1_2__polipropileno">#REF!</definedName>
    <definedName name="Adaptador_1_1_2__polipropileno_Hembra">#REF!</definedName>
    <definedName name="Adaptador_1_1_2__polipropileno_Macho">#REF!</definedName>
    <definedName name="Adaptador_1_2__polipropileno_Hembra">#REF!</definedName>
    <definedName name="Adaptador_1_2__polipropileno_Macho">#REF!</definedName>
    <definedName name="Adaptador_2__polipropileno">#REF!</definedName>
    <definedName name="Adaptador_2__polipropileno_Hembra">#REF!</definedName>
    <definedName name="Adaptador_2__polipropileno_Macho">#REF!</definedName>
    <definedName name="Adaptador_3__polipropileno">#REF!</definedName>
    <definedName name="Adaptador_3__polipropileno_Hembra">#REF!</definedName>
    <definedName name="Adaptador_3__polipropileno_Macho">#REF!</definedName>
    <definedName name="Adaptador_3_4__polipropileno">#REF!</definedName>
    <definedName name="Adaptador_3_4__polipropileno_Hembra">#REF!</definedName>
    <definedName name="Adaptador_3_4__polipropileno_Macho">#REF!</definedName>
    <definedName name="ADAPTADOR_DE_COBRE_P_TUBO_PLAST._16_16X11.6">#REF!</definedName>
    <definedName name="Adaptador_P_Tubo_de_16x1_2">#REF!</definedName>
    <definedName name="Adaptador_P_Tubo_de_18x3_4">#REF!</definedName>
    <definedName name="Adaptador_Rosca_Hembra_1__Giaco_Quest">#REF!</definedName>
    <definedName name="Adaptador_Rosca_Hembra_1_2__Giaco_Quest">#REF!</definedName>
    <definedName name="Adaptador_Rosca_Hembra_3_4__Giaco_Quest">#REF!</definedName>
    <definedName name="Adaptador_Rosca_Macho_1__Giaco_Quest">#REF!</definedName>
    <definedName name="Adaptador_Rosca_Macho_1_2__Giaco_Quest">#REF!</definedName>
    <definedName name="Adaptador_Rosca_Macho_3_4__Giaco_Quest">#REF!</definedName>
    <definedName name="Adaptadores_para_Tubo_Poliestileno_1">#REF!</definedName>
    <definedName name="Adaptadores_para_Tubo_Poliestileno_1_2">#REF!</definedName>
    <definedName name="Adaptadores_para_Tubo_Poliestileno_1_4">#REF!</definedName>
    <definedName name="Adaptadores_para_Tubo_Poliestileno_2">[1]Ins!#REF!</definedName>
    <definedName name="Adaptadores_para_Tubo_Poliestileno_3_4">#REF!</definedName>
    <definedName name="Aditivo_impermeabilizante___SX_PEL____5_gl.__Agregar_ITBIS">#REF!</definedName>
    <definedName name="Aditivo_retardante___SX_KRETE_R____5_gl.__Agregar_ITBIS">#REF!</definedName>
    <definedName name="Adoquín_clásico_10x20x20_cm.__gris">#REF!</definedName>
    <definedName name="Adoquín_clásico_10x20x20_cm.__quemado">#REF!</definedName>
    <definedName name="Adoquín_clásico_10x20x20_cm.__rojo">#REF!</definedName>
    <definedName name="Adoquín_colonial_2_x4_x8___gris">#REF!</definedName>
    <definedName name="Adoquín_colonial_2_x4_x8___rojo">#REF!</definedName>
    <definedName name="Adoquín_mediterraneo_diamante_gris">#REF!</definedName>
    <definedName name="Adoquín_mediterraneo_diamante_quemado">#REF!</definedName>
    <definedName name="Adoquín_mediterraneo_diamante_rojo">#REF!</definedName>
    <definedName name="Adoquín_mediterraneo_gris">#REF!</definedName>
    <definedName name="Adoquín_mediterraneo_quemado">#REF!</definedName>
    <definedName name="Adoquín_mediterraneo_rojo">#REF!</definedName>
    <definedName name="Adoquín_olympus_8x12x23_cm.__gris">#REF!</definedName>
    <definedName name="Adoquín_olympus_8x12x23_cm.__negro">#REF!</definedName>
    <definedName name="Adoquín_olympus_8x12x23_cm.__quemado">#REF!</definedName>
    <definedName name="Adoquín_olympus_8x12x23_cm.__rojo">#REF!</definedName>
    <definedName name="adu">#REF!</definedName>
    <definedName name="AGREGADOS__BOTES__ETC.___Víctor_Jiménez__Cel._299_0869">#REF!</definedName>
    <definedName name="Agua__camión_2_000_gls.">#REF!</definedName>
    <definedName name="Aguarrás___Popular">#REF!</definedName>
    <definedName name="Alambre_de_púas_cal_14x110_m__rollo">#REF!</definedName>
    <definedName name="Alambre_de_púas_cal_16x110_m__rollo">#REF!</definedName>
    <definedName name="Alambre_duplo__18__Str.">#REF!</definedName>
    <definedName name="Alambre_galv._Calibre_14___ITBIS_incluido">#REF!</definedName>
    <definedName name="Alambre_galv._Calibre_18___ITBIS_incluido">#REF!</definedName>
    <definedName name="Alambre_thw__1_0__Str.">#REF!</definedName>
    <definedName name="Alambre_thw__10__Str.">#REF!</definedName>
    <definedName name="Alambre_thw__12__Str.">#REF!</definedName>
    <definedName name="Alambre_thw__14__Str.">#REF!</definedName>
    <definedName name="Alambre_thw__2__Str.">#REF!</definedName>
    <definedName name="Alambre_thw__2_0__Str.">#REF!</definedName>
    <definedName name="Alambre_thw__3_0__Str.">#REF!</definedName>
    <definedName name="Alambre_thw__4__Str.">#REF!</definedName>
    <definedName name="Alambre_thw__4_0__Str.">#REF!</definedName>
    <definedName name="Alambre_thw__6__Str.">#REF!</definedName>
    <definedName name="Alambre_thw__8__Str.">#REF!</definedName>
    <definedName name="ALM__lata_de_5_gl.">#REF!</definedName>
    <definedName name="Alquiler_de__Winche__elevador__2_000_kilos">#REF!</definedName>
    <definedName name="Alquiler_de_Andamios__Area_a_Cubrir___3_60m2">#REF!</definedName>
    <definedName name="Alquiler_de_Bombas_p_Achique">#REF!</definedName>
    <definedName name="Alquiler_de_Compresor_y_Pistola_de_Excavacion">#REF!</definedName>
    <definedName name="Alquiler_de_Helicoptero__pulidor_mecanico__6.5hp">#REF!</definedName>
    <definedName name="Alquiler_de_Ligadora_hidráulica__2_fundas">#REF!</definedName>
    <definedName name="Alquiler_de_Maquito">#REF!</definedName>
    <definedName name="Alquiler_de_Motoniveladora">#REF!</definedName>
    <definedName name="Alquiler_de_Pala_Mecanica__Cargador_frontal">#REF!</definedName>
    <definedName name="Alquiler_de_Retro_Excavadora">#REF!</definedName>
    <definedName name="Alquiler_de_Retro_Pala">#REF!</definedName>
    <definedName name="Alquiler_de_Rodillo_Compactador">#REF!</definedName>
    <definedName name="Alquiler_de_Rodillo_Vibrador_Manual">#REF!</definedName>
    <definedName name="Alquiler_de_Tractor_D6">#REF!</definedName>
    <definedName name="Alquiler_de_Tractor_D8">#REF!</definedName>
    <definedName name="Alquiler_de_Vibrador">#REF!</definedName>
    <definedName name="ana_adap_hn_2pulg">[2]ANA!$F$1146</definedName>
    <definedName name="ana_adap_hn_4pulg">[2]ANA!$F$1139</definedName>
    <definedName name="ana_adap_pp_0.5pulg">[2]ANA!$F$234</definedName>
    <definedName name="ana_adap_pp_0.75pulg">[2]ANA!$F$227</definedName>
    <definedName name="ana_adap_pvc_1.5pulg">[2]ANA!$F$1700</definedName>
    <definedName name="ana_adap_pvc_2pulg">[2]ANA!$F$1693</definedName>
    <definedName name="ana_adap_pvc_3pulg">[2]ANA!$F$1686</definedName>
    <definedName name="ana_arrancador_velocidad_variable">[2]ANA!$F$405</definedName>
    <definedName name="ana_aspersor_tipo_1">[2]ANA!$F$1504</definedName>
    <definedName name="ana_aspersor_tipo_2">[2]ANA!$F$1510</definedName>
    <definedName name="ana_aspersor_tipo_3">[2]ANA!$F$1516</definedName>
    <definedName name="ana_bajante_descarga_3pulg">[2]ANA!$F$885</definedName>
    <definedName name="ana_bajante_descarga_4pulg">[2]ANA!$F$872</definedName>
    <definedName name="ana_bajante_pluvial_4pulg">[2]ANA!$F$896</definedName>
    <definedName name="ana_bañera">[2]ANA!$F$510</definedName>
    <definedName name="ana_bidet">[2]ANA!$F$491</definedName>
    <definedName name="ana_bomba_drenaje_sotano">[2]ANA!$F$1000</definedName>
    <definedName name="ana_bomba_fosa_ascensor">[2]ANA!$F$1011</definedName>
    <definedName name="ana_bomba_incendio">[2]ANA!$F$1272</definedName>
    <definedName name="ana_bomba_jokey">[2]ANA!$F$1278</definedName>
    <definedName name="ana_bombas_presion_constante">[2]ANA!$F$393</definedName>
    <definedName name="ana_caja_inspeccion">[2]ANA!$F$932</definedName>
    <definedName name="ana_calentador_electrico">[2]ANA!$F$556</definedName>
    <definedName name="ana_camara_desarenadora">[2]ANA!$F$988</definedName>
    <definedName name="ana_clorinador_para_agua_potable">[2]ANA!$F$381</definedName>
    <definedName name="ana_codo_hn_0.75pulgx90">[2]ANA!$F$1132</definedName>
    <definedName name="ana_codo_hn_1.5pulgx90">[2]ANA!$F$1125</definedName>
    <definedName name="ana_codo_hn_2pulgx90">[2]ANA!$F$1118</definedName>
    <definedName name="ana_codo_hn_4pulgx90">[2]ANA!$F$1111</definedName>
    <definedName name="ana_codo_pe_0.5pulgx90">[2]ANA!$F$1433</definedName>
    <definedName name="ana_codo_pe_0.75pulgx45">[2]ANA!$F$1451</definedName>
    <definedName name="ana_codo_pe_0.75pulgx90">[2]ANA!$F$1427</definedName>
    <definedName name="ana_codo_pe_1.5pulgx45">[2]ANA!$F$1439</definedName>
    <definedName name="ana_codo_pe_1.5pulgx90">[2]ANA!$F$1421</definedName>
    <definedName name="ana_codo_pe_1pulgx45">[2]ANA!$F$1445</definedName>
    <definedName name="ana_codo_pe_2pulgx90">[2]ANA!$F$1415</definedName>
    <definedName name="ana_codo_pp_0.5pulgx90">[2]ANA!$F$173</definedName>
    <definedName name="ana_codo_pp_0.75pulgx90">[2]ANA!$F$166</definedName>
    <definedName name="ana_codo_pp_1.5pulgx90">[2]ANA!$F$152</definedName>
    <definedName name="ana_codo_pp_1pulgx90">[2]ANA!$F$159</definedName>
    <definedName name="ana_codo_pp_4pulgx90">[2]ANA!$F$145</definedName>
    <definedName name="ana_codo_pvc_drenaje_2pulgx45">[2]ANA!$F$760</definedName>
    <definedName name="ana_codo_pvc_drenaje_2pulgx90">[2]ANA!$F$732</definedName>
    <definedName name="ana_codo_pvc_drenaje_3pulgx45">[2]ANA!$F$753</definedName>
    <definedName name="ana_codo_pvc_drenaje_3pulgx90">[2]ANA!$F$725</definedName>
    <definedName name="ana_codo_pvc_drenaje_4pulgx45">[2]ANA!$F$746</definedName>
    <definedName name="ana_codo_pvc_drenaje_4pulgx90">[2]ANA!$F$718</definedName>
    <definedName name="ana_codo_pvc_drenaje_6pulgx45">[2]ANA!$F$739</definedName>
    <definedName name="ana_codo_pvc_drenaje_6pulgx90">[2]ANA!$F$711</definedName>
    <definedName name="ana_codo_pvc_presion_1.5pulgx90">[2]ANA!$F$1636</definedName>
    <definedName name="ana_codo_pvc_presion_2pulgx90">[2]ANA!$F$1629</definedName>
    <definedName name="ana_codo_pvc_presion_3pulgx90">[2]ANA!$F$1622</definedName>
    <definedName name="ana_columna_agua_1.5pulg">[2]ANA!$F$295</definedName>
    <definedName name="ana_columna_agua_1pulg">[2]ANA!$F$307</definedName>
    <definedName name="ana_columna_agua_3pulg">[2]ANA!$F$283</definedName>
    <definedName name="ana_columna_proteccion_incendio_1.5pulg">[2]ANA!$F$1212</definedName>
    <definedName name="ana_columna_proteccion_incendio_2pulg">[2]ANA!$F$1198</definedName>
    <definedName name="ana_columna_proteccion_incendio_3pulg">[2]ANA!$F$1183</definedName>
    <definedName name="ana_columna_proteccion_incendio_4pulg">[2]ANA!$F$1168</definedName>
    <definedName name="ana_columna_ventilacion_3pulg">[2]ANA!$F$920</definedName>
    <definedName name="ana_columna_ventilacion_4pulg">[2]ANA!$F$908</definedName>
    <definedName name="ana_cotrtina_baño">[2]ANA!$F$542</definedName>
    <definedName name="ana_couplig_pvc_1.5pulg">[2]ANA!$F$1728</definedName>
    <definedName name="ana_couplig_pvc_2pulg">[2]ANA!$F$1721</definedName>
    <definedName name="ana_couplig_pvc_3pulg">[2]ANA!$F$1714</definedName>
    <definedName name="ana_couplig_pvc_4pulg">[2]ANA!$F$1707</definedName>
    <definedName name="ana_coupling_pp_0.75pulg">[2]ANA!$F$220</definedName>
    <definedName name="ana_coupling_pvc_drenaje_3pulg">[2]ANA!$F$803</definedName>
    <definedName name="ana_coupling_pvc_drenaje_4pulg">[2]ANA!$F$795</definedName>
    <definedName name="ana_drenaje_piso_2pulg">[2]ANA!$F$843</definedName>
    <definedName name="ana_electrovalvula_1.5pulg">[2]ANA!$F$1536</definedName>
    <definedName name="ana_electrovalvula_2pulg">[2]ANA!$F$1529</definedName>
    <definedName name="ana_filtrante">[2]ANA!$F$953</definedName>
    <definedName name="ana_filtro_150psi_60x60pulg">[2]ANA!$F$375</definedName>
    <definedName name="ana_flotas_agua_potable">[2]ANA!$F$462</definedName>
    <definedName name="ana_fregadero">[2]ANA!$F$528</definedName>
    <definedName name="ana_gabinete_proteccion_incendio">[2]ANA!$F$1230</definedName>
    <definedName name="ana_hidrante">[2]ANA!$F$1245</definedName>
    <definedName name="ana_imbornal">[2]ANA!$F$971</definedName>
    <definedName name="ana_inodoro">[2]ANA!$F$477</definedName>
    <definedName name="ana_juego_accesorios">[2]ANA!$F$535</definedName>
    <definedName name="ana_lavamanos">[2]ANA!$F$503</definedName>
    <definedName name="ana_llave_chorro">[2]ANA!$F$549</definedName>
    <definedName name="ana_manifor_bomba_jokey">[2]ANA!$F$1321</definedName>
    <definedName name="ana_manifor_descarga_bomba_jokey">[2]ANA!$F$1333</definedName>
    <definedName name="ana_maniford_descarga_agua_potable">[2]ANA!$F$435</definedName>
    <definedName name="ana_maniford_incendio">[2]ANA!$F$1290</definedName>
    <definedName name="ana_maniford_succion_agua_potable">[2]ANA!$F$417</definedName>
    <definedName name="ana_niple_hn_1.5pulg">[2]ANA!$F$1153</definedName>
    <definedName name="ana_panel_contro_riego">[2]ANA!$F$1522</definedName>
    <definedName name="ana_panel_control_velocidad_variable">[2]ANA!$F$399</definedName>
    <definedName name="ana_plato_ducha">[2]ANA!$F$517</definedName>
    <definedName name="ana_red_pe_0.75x0.5pulg">[2]ANA!$F$1487</definedName>
    <definedName name="ana_red_pe_1.5x0.5pulg">[2]ANA!$F$1469</definedName>
    <definedName name="ana_red_pe_1.5x1pulg">[2]ANA!$F$1463</definedName>
    <definedName name="ana_red_pe_1x0.5pulg">[2]ANA!$F$1481</definedName>
    <definedName name="ana_red_pe_1x0.75pulg">[2]ANA!$F$1475</definedName>
    <definedName name="ana_red_pe_2x1.5pulg">[2]ANA!$F$1457</definedName>
    <definedName name="ana_red_pp_0.75x0.375pulg">[2]ANA!$F$213</definedName>
    <definedName name="ana_red_pp_0.75x0.5pulg">[2]ANA!$F$205</definedName>
    <definedName name="ana_red_pp_1.5x0.75pulg">[2]ANA!$F$189</definedName>
    <definedName name="ana_red_pp_1.5x1pulg">[2]ANA!$F$181</definedName>
    <definedName name="ana_red_pp_1x0.75pulg">[2]ANA!$F$197</definedName>
    <definedName name="ana_red_pvc_drenaje_3x2pulg">[2]ANA!$F$774</definedName>
    <definedName name="ana_red_pvc_drenaje_4x3pulg">[2]ANA!$F$767</definedName>
    <definedName name="ana_red_pvc_presion_2x1.5pulg">[2]ANA!$F$1679</definedName>
    <definedName name="ana_red_pvc_presion_3x1.5pulg">[2]ANA!$F$1672</definedName>
    <definedName name="ana_red_pvc_presion_3x2pulg">[2]ANA!$F$1664</definedName>
    <definedName name="ana_red_pvc_presion_4x1.5pulg">[2]ANA!$F$1657</definedName>
    <definedName name="ana_red_pvc_presion_4x2pulg">[2]ANA!$F$1650</definedName>
    <definedName name="ana_red_pvc_presion_4x3pulg">[2]ANA!$F$1643</definedName>
    <definedName name="ana_rejilla_piso">[2]ANA!$F$859</definedName>
    <definedName name="ana_rejilla_techo">[2]ANA!$F$851</definedName>
    <definedName name="ana_salida_agua_0.5pulg">[2]ANA!$F$262</definedName>
    <definedName name="ana_salida_agua_0.75pulg">[2]ANA!$F$253</definedName>
    <definedName name="ana_salida_agua_1.5pulg">[2]ANA!$F$243</definedName>
    <definedName name="ana_salida_drenaje_2pulg">[2]ANA!$F$831</definedName>
    <definedName name="ana_salida_drenaje_4pulg">[2]ANA!$F$820</definedName>
    <definedName name="ana_salida_gabinete_1.5pulg">[2]ANA!$F$1223</definedName>
    <definedName name="ana_salida_gas_0.375pulg">[2]ANA!$F$271</definedName>
    <definedName name="ana_salida_riego_0.5pulg">[2]ANA!$F$1498</definedName>
    <definedName name="ana_sensor_lluvia">[2]ANA!$F$1542</definedName>
    <definedName name="ana_siamesa">[2]ANA!$F$1252</definedName>
    <definedName name="ana_sifon_1.5pulg">[2]ANA!$F$810</definedName>
    <definedName name="ana_supresora_golpe_ariete_0.75pulg">[2]ANA!$F$369</definedName>
    <definedName name="ana_supresora_golpe_ariete_2pulg">[2]ANA!$F$1301</definedName>
    <definedName name="ana_supresora_golpe_ariete_3pulg">[2]ANA!$F$446</definedName>
    <definedName name="ana_tanque_hidroneumatico_210gls">[2]ANA!$F$387</definedName>
    <definedName name="ana_tapon_pvc_1.5pulg">[2]ANA!$F$1742</definedName>
    <definedName name="ana_tapon_pvc_3pulg">[2]ANA!$F$1735</definedName>
    <definedName name="ana_tapon_rejistro_pvc_drenaje_2pulg">[2]ANA!$F$788</definedName>
    <definedName name="ana_tapon_rejistro_pvc_drenaje_4pulg">[2]ANA!$F$781</definedName>
    <definedName name="ana_tee_hn_1.5x1.5pulg">[2]ANA!$F$1104</definedName>
    <definedName name="ana_tee_hn_2x1.5pulg">[2]ANA!$F$1097</definedName>
    <definedName name="ana_tee_hn_2x2pulg">[2]ANA!$F$1090</definedName>
    <definedName name="ana_tee_hn_4x4pulg">[2]ANA!$F$1083</definedName>
    <definedName name="ana_tee_pe_0.5x0.5pulg">[2]ANA!$F$1409</definedName>
    <definedName name="ana_tee_pe_0.75x0.75pulg">[2]ANA!$F$1403</definedName>
    <definedName name="ana_tee_pe_1.5x1.5pulg">[2]ANA!$F$1391</definedName>
    <definedName name="ana_tee_pe_1x1pulg">[2]ANA!$F$1397</definedName>
    <definedName name="ana_tee_pe_2x2pulg">[2]ANA!$F$1385</definedName>
    <definedName name="ana_tee_pp_0.5x0.5pulg">[2]ANA!$F$138</definedName>
    <definedName name="ana_tee_pp_0.75x0.5pulg">[2]ANA!$F$131</definedName>
    <definedName name="ana_tee_pp_0.75x0.75pulg">[2]ANA!$F$123</definedName>
    <definedName name="ana_tee_pp_1.5x1.5pulg">[2]ANA!$F$101</definedName>
    <definedName name="ana_tee_pp_1x0.75pulg">[2]ANA!$F$116</definedName>
    <definedName name="ana_tee_pp_1x1pulg">[2]ANA!$F$108</definedName>
    <definedName name="ana_tee_pp_2x1pulg">[2]ANA!$F$94</definedName>
    <definedName name="ana_tee_pp_4x4pulg">[2]ANA!$F$86</definedName>
    <definedName name="ana_tee_pvc_presion_1.5x1.5pulg">[2]ANA!$F$1615</definedName>
    <definedName name="ana_tee_pvc_presion_2x2pulg">[2]ANA!$F$1608</definedName>
    <definedName name="ana_tee_pvc_presion_3x3pulg">[2]ANA!$F$1601</definedName>
    <definedName name="ana_tee_pvc_presion_4x4pulg">[2]ANA!$F$1594</definedName>
    <definedName name="ana_tee_yee_pvc_drenaje_2X2pulg">[2]ANA!$F$663</definedName>
    <definedName name="ana_tee_yee_pvc_drenaje_3X2pulg">[2]ANA!$F$656</definedName>
    <definedName name="ana_tee_yee_pvc_drenaje_3X3pulg">[2]ANA!$F$649</definedName>
    <definedName name="ana_tee_yee_pvc_drenaje_4X3pulg">[2]ANA!$F$642</definedName>
    <definedName name="ana_tee_yee_pvc_drenaje_4X4pulg">[2]ANA!$F$634</definedName>
    <definedName name="ana_tub_escape_motor">[2]ANA!$F$1309</definedName>
    <definedName name="ana_tub_hn_0.75pulg">[2]ANA!$F$1076</definedName>
    <definedName name="ana_tub_hn_1.5pulg">[2]ANA!$F$1066</definedName>
    <definedName name="ana_tub_hn_2pulg">[2]ANA!$F$1056</definedName>
    <definedName name="ana_tub_hn_4pulg">[2]ANA!$F$1046</definedName>
    <definedName name="ana_tub_pe_pn10_0.5pulg">[2]ANA!$F$1379</definedName>
    <definedName name="ana_tub_pe_pn10_0.75pulg">[2]ANA!$F$1370</definedName>
    <definedName name="ana_tub_pe_pn10_1.5pulg">[2]ANA!$F$1352</definedName>
    <definedName name="ana_tub_pe_pn10_1pulg">[2]ANA!$F$1361</definedName>
    <definedName name="ana_tub_pe_pn10_2pulg">[2]ANA!$F$1343</definedName>
    <definedName name="ana_tub_pp_0.375pulg_colg">[2]ANA!$F$79</definedName>
    <definedName name="ana_tub_pp_0.5pulg_colg">[2]ANA!$F$71</definedName>
    <definedName name="ana_tub_pp_0.75pulg_colg">[2]ANA!$F$63</definedName>
    <definedName name="ana_tub_pp_1.5pulg_colg">[2]ANA!$F$47</definedName>
    <definedName name="ana_tub_pp_1pulg_colg">[2]ANA!$F$55</definedName>
    <definedName name="ana_tub_pp_3pulg_colg">[2]ANA!$F$31</definedName>
    <definedName name="ana_tub_pp_4pulg_colg">[2]ANA!$F$23</definedName>
    <definedName name="ana_tub_pvc_sdr26_1.5pulg_sot">[2]ANA!$F$1587</definedName>
    <definedName name="ana_tub_pvc_sdr26_2pulg_sot">[2]ANA!$F$1576</definedName>
    <definedName name="ana_tub_pvc_sdr26_3pulg_sot">[2]ANA!$F$1565</definedName>
    <definedName name="ana_tub_pvc_sdr26_4pulg_sot">[2]ANA!$F$1554</definedName>
    <definedName name="ana_tub_pvc_sdr32.5_2pulg_colg">[2]ANA!$F$581</definedName>
    <definedName name="ana_tub_pvc_sdr32.5_3pulg_colg">[2]ANA!$F$573</definedName>
    <definedName name="ana_tub_pvc_sdr32.5_4pulg_colg">[2]ANA!$F$565</definedName>
    <definedName name="ana_tub_pvc_sdr32.5_4pulg_sot">[2]ANA!$F$614</definedName>
    <definedName name="ana_tub_pvc_sdr32.5_6pulg_dren_frances">[2]ANA!$F$627</definedName>
    <definedName name="ana_tub_pvc_sdr32.5_6pulg_sot">[2]ANA!$F$603</definedName>
    <definedName name="ana_tub_pvc_sdr32.5_8pulg_sot">[2]ANA!$F$592</definedName>
    <definedName name="ana_unidad_tratamiento_tampa_grasa">[2]ANA!$F$1035</definedName>
    <definedName name="ana_valvula_0.5pulg">[2]ANA!$F$339</definedName>
    <definedName name="ana_valvula_0.75pulg">[2]ANA!$F$331</definedName>
    <definedName name="ana_valvula_1.5pulg">[2]ANA!$F$323</definedName>
    <definedName name="ana_valvula_2pulg">[2]ANA!$F$315</definedName>
    <definedName name="ana_valvula_aire_1pulg">[2]ANA!$F$456</definedName>
    <definedName name="ana_valvula_mariposa_2pulg">[2]ANA!$F$1266</definedName>
    <definedName name="ana_valvula_mariposa_4pulg">[2]ANA!$F$1259</definedName>
    <definedName name="ana_valvula_reguladora_1.5pulg">[2]ANA!$F$361</definedName>
    <definedName name="ana_valvula_reguladora_2pulg">[2]ANA!$F$350</definedName>
    <definedName name="ana_yee_pvc_drenaje_2X2pulg">[2]ANA!$F$704</definedName>
    <definedName name="ana_yee_pvc_drenaje_3X2pulg">[2]ANA!$F$697</definedName>
    <definedName name="ana_yee_pvc_drenaje_4X2pulg">[2]ANA!$F$690</definedName>
    <definedName name="ana_yee_pvc_drenaje_4X3pulg">[2]ANA!$F$684</definedName>
    <definedName name="ana_yee_pvc_drenaje_4X4pulg">[2]ANA!$F$677</definedName>
    <definedName name="ana_yee_pvc_drenaje_6X4pulg">[2]ANA!$F$670</definedName>
    <definedName name="ANAL_REV.CER">#REF!</definedName>
    <definedName name="Angular____x1_8__x20">#REF!</definedName>
    <definedName name="Angular____x3_16__x20">#REF!</definedName>
    <definedName name="Angular_1____x___x20">#REF!</definedName>
    <definedName name="Angular_1__x___x20">#REF!</definedName>
    <definedName name="Angular_1__x1_2__x20">#REF!</definedName>
    <definedName name="Angular_1__x1_8__x20">#REF!</definedName>
    <definedName name="Angular_1_1_2__x1_4__x20">#REF!</definedName>
    <definedName name="Angular_1_2__x1_8__x20">#REF!</definedName>
    <definedName name="Angular_1_2__x3_16__x20">#REF!</definedName>
    <definedName name="Angular_2____x___x20">#REF!</definedName>
    <definedName name="Angular_2__x___x20">#REF!</definedName>
    <definedName name="Angular_2__x1_4__x20">#REF!</definedName>
    <definedName name="Angular_2_1_2__x1_4__x20">#REF!</definedName>
    <definedName name="Angular_3__x___x20">#REF!</definedName>
    <definedName name="Angular_3__x1_4__x20">#REF!</definedName>
    <definedName name="Angular_3_4__x1_8__x20">#REF!</definedName>
    <definedName name="Angular_3_4__x3_16__x20">#REF!</definedName>
    <definedName name="Anillas_P_Tubo_de_1">#REF!</definedName>
    <definedName name="Anillas_P_Tubo_de_1_2">#REF!</definedName>
    <definedName name="Anillas_P_Tubo_de_3_4">#REF!</definedName>
    <definedName name="Aquafin">#REF!</definedName>
    <definedName name="Arandela_plana_1_2">#REF!</definedName>
    <definedName name="Arandela_plástica_3__ó_4____para_inodoro">#REF!</definedName>
    <definedName name="_xlnm.Print_Area" localSheetId="1">DP!$A$1:$F$92</definedName>
    <definedName name="_xlnm.Print_Area" localSheetId="0">RESUMEN!$A$1:$F$35</definedName>
    <definedName name="Arena_fina_para_empañete">#REF!</definedName>
    <definedName name="Arena_gruesa_lavada">#REF!</definedName>
    <definedName name="Arena_itabo_de_mina">#REF!</definedName>
    <definedName name="Arena_triturada_y_lavada__Para_hormigón">#REF!</definedName>
    <definedName name="Asiento_p_inod.__corto_natural__D60_J._V.___Sadosa">#REF!</definedName>
    <definedName name="Asiento_p_inodoro__blanco__D60_J._V.">#REF!</definedName>
    <definedName name="atado">#REF!</definedName>
    <definedName name="Ayudante__AY">[1]M.O.!$C$8</definedName>
    <definedName name="Ayudante_de_Pistolero">#REF!</definedName>
    <definedName name="Bajantes_pluviales_en_aluzinc">#REF!</definedName>
    <definedName name="Balaustre_45_cms._Bco._Cep.">#REF!</definedName>
    <definedName name="Balaustre_45_cms._Gris">#REF!</definedName>
    <definedName name="Balaustre_50_cms._Bco._Cep.">#REF!</definedName>
    <definedName name="Balaustre_50_cms._Gris">#REF!</definedName>
    <definedName name="Balaustre_55_cms._Bco._Cep.">#REF!</definedName>
    <definedName name="Balaustre_55_cms._Gris">#REF!</definedName>
    <definedName name="Balaustre_64_cms._Bco._Cep.">#REF!</definedName>
    <definedName name="Balaustre_64_cms._Gris">#REF!</definedName>
    <definedName name="Balaustre_67_cms._Bco._Cep.">#REF!</definedName>
    <definedName name="Balaustre_67_cms._Gris">#REF!</definedName>
    <definedName name="Balaustre_72_cms._Bco._Cep.">#REF!</definedName>
    <definedName name="Balaustre_72_cms._Gris">#REF!</definedName>
    <definedName name="Balaustre_74_cms._Bco._Cep.">#REF!</definedName>
    <definedName name="Balaustre_74_cms._Gris_Cep.">#REF!</definedName>
    <definedName name="BALAUSTRES_Y_PASAMANOS___Agregar_ITBIS">#REF!</definedName>
    <definedName name="Bandeja_P_Pintura">#REF!</definedName>
    <definedName name="Bañera_hierro_fundido__blanca__ELJER__sin_mescl._y_sin_ducha">#REF!</definedName>
    <definedName name="Bañera_hierro_fundido__color__sin_mescl._y_sin_ducha">#REF!</definedName>
    <definedName name="Bañera_liviana__blanca__sin_mescl._y_sin_ducha">#REF!</definedName>
    <definedName name="Bañera_liviana__color__sin_mescl._y_sin_ducha">#REF!</definedName>
    <definedName name="BAÑOS__FREGADEROS___CALENTADORES_ELECT._Y_ACCESORIOS">#REF!</definedName>
    <definedName name="Barra_de_seguridad_cromo_1524">#REF!</definedName>
    <definedName name="Barra_de_seguridad_T_L_BC_1177_C__cromo">#REF!</definedName>
    <definedName name="Barra_tensora_de_10">#REF!</definedName>
    <definedName name="Barra_tensora_de_4">#REF!</definedName>
    <definedName name="Barra_tensora_de_6">#REF!</definedName>
    <definedName name="Barra_tensora_de_7">#REF!</definedName>
    <definedName name="Barra_Unitrox__10_pies">#REF!</definedName>
    <definedName name="Barras_cuadradas____x20">#REF!</definedName>
    <definedName name="Barras_cuadradas_1_2__x20">#REF!</definedName>
    <definedName name="Barras_cuadradas_3_4__x20">#REF!</definedName>
    <definedName name="Barras_cuadradas_5_8__x20">#REF!</definedName>
    <definedName name="BARRO__PRODUCTOS____Agregar_ITBIS">#REF!</definedName>
    <definedName name="Bidet_a_color___Royal____sin_mescl._y_sin_acces.">#REF!</definedName>
    <definedName name="Bidet_bco.___Royal____sin_mescl._y_sin_acces.">#REF!</definedName>
    <definedName name="Bisagra___Vaivén___de_piso__americana">#REF!</definedName>
    <definedName name="Bisagras___Stanley___2____x2______tipo_libro__doradas">#REF!</definedName>
    <definedName name="Bisagras___Stanley___2_1_2__x2_1_2____tipo_libro__doradas">#REF!</definedName>
    <definedName name="Bisagras___Stanley___3____x3______tipo_libro__doradas_82_100">#REF!</definedName>
    <definedName name="Bisagras___Stanley___3__x3____tipo_libro__doradas">#REF!</definedName>
    <definedName name="Bisagras___Stanley___3_1_2__x3_1_2____tipo_libro__doradas_82_100">#REF!</definedName>
    <definedName name="Bisagras___Stanley___4__x4____tipo_libro__doradas">#REF!</definedName>
    <definedName name="Bitupol_inst.__3_mm.__reforz._con_poliester__10_años_gar.">#REF!</definedName>
    <definedName name="Bitupol_inst.__3_mm.__reforz._fibra_vidrio__5_años_gar.">#REF!</definedName>
    <definedName name="Bitupol_inst.__4_mm.__reforz._con_poliester__10_años_gar.">#REF!</definedName>
    <definedName name="Blanco_de_España">#REF!</definedName>
    <definedName name="Blintel_6__x8__x16">#REF!</definedName>
    <definedName name="Blintel_6__x8__x8___liso__medio_bloque">#REF!</definedName>
    <definedName name="Blintel_8__x8__x16">#REF!</definedName>
    <definedName name="Blintel_8__x8__x8___liso__medio_bloque">#REF!</definedName>
    <definedName name="Bloque_10___liso">#REF!</definedName>
    <definedName name="Bloque_12___liso">#REF!</definedName>
    <definedName name="Bloque_4____Ticatex">#REF!</definedName>
    <definedName name="Bloque_4___liso">#REF!</definedName>
    <definedName name="Bloque_5____para_verjas__liso">#REF!</definedName>
    <definedName name="Bloque_5____para_verjas__Ticatex">#REF!</definedName>
    <definedName name="Bloque_6____Ticatex">#REF!</definedName>
    <definedName name="Bloque_6___liso">#REF!</definedName>
    <definedName name="Bloque_6__x8__x8____liso____bloque_6">#REF!</definedName>
    <definedName name="Bloque_8____Ticatex">#REF!</definedName>
    <definedName name="Bloque_8___liso">#REF!</definedName>
    <definedName name="Bloque_8___reforzado">#REF!</definedName>
    <definedName name="Bloque_8__x8__x8____liso____bloque_8">#REF!</definedName>
    <definedName name="Bloque_calado_6____tipo_persiana">#REF!</definedName>
    <definedName name="Bloque_ornamental_8__x8__x16____gris__Ticarust">#REF!</definedName>
    <definedName name="Bloque_Rusticanales_4____gris">#REF!</definedName>
    <definedName name="Bloque_Rusticanales_8____gris">#REF!</definedName>
    <definedName name="Bloque_techo_.11_x_.20_x_.20_m__gris">#REF!</definedName>
    <definedName name="Bloque_techo_.15_x_.60_m__color">#REF!</definedName>
    <definedName name="Bloque_techo_.15_x_.60_m__gris">#REF!</definedName>
    <definedName name="Bloques_de_barro_4">#REF!</definedName>
    <definedName name="Bloques_de_barro_6">#REF!</definedName>
    <definedName name="Bloques_de_barro_8">#REF!</definedName>
    <definedName name="BLOQUES_DE_CEMENTO____Agregar_ITBIS___INDUSTRIAS_AGUAYO_533_3161">#REF!</definedName>
    <definedName name="Bloviga_6__x8_x16">#REF!</definedName>
    <definedName name="Bloviga_8__x8_x16">#REF!</definedName>
    <definedName name="Bobedilla__0.50x0.60x0.18m__Poliestireno">#REF!</definedName>
    <definedName name="Bobedilla__0.50x0.60x0.20__Poliestireno">#REF!</definedName>
    <definedName name="Bomba___HP___Myers__110_220_v__HJ75S__sin_tanque">#REF!</definedName>
    <definedName name="Bomba___HP___Myers__110_220_v__HR50S__sin_tanque">#REF!</definedName>
    <definedName name="Bomba_1_2_HP___Myers__110_220_v__HR50S__sin_tanque">#REF!</definedName>
    <definedName name="Bomba_1_HP___Myers__110_220_v__sin_tanque">#REF!</definedName>
    <definedName name="Bomba_3_4_HP___Myers__110_220_v__HJ75S__sin_tanque">#REF!</definedName>
    <definedName name="Bomba_5_HP___Myers__230_v_1PH_200M_5FA__sin_tanque">#REF!</definedName>
    <definedName name="Bomba_sumergible_1___HP___Myers__3ST152_20__completa">#REF!</definedName>
    <definedName name="Bomba_sumergible_1_1_2_HP___Myers__3ST152_20__completa">#REF!</definedName>
    <definedName name="Bomba_sumergible_1_HP___Myers__3ST102_20__completa">#REF!</definedName>
    <definedName name="Bomba_sumergible_2_HP___Myers__J2025B_SS20_25__completa">#REF!</definedName>
    <definedName name="Bomba_sumergible_5_HP___Myers__J5050B_SS50_50__completa">#REF!</definedName>
    <definedName name="BOMBAS_DE_AGUA___Agregar_ITBIS__FERRETERIA_SANTA_CRUZ">#REF!</definedName>
    <definedName name="BOMBAS_DE_AGUA_Y_TANQUES_DE_PRESION____Agregar_ITBIS">#REF!</definedName>
    <definedName name="Boquilla_fregadero__4_____cromo__c_u">#REF!</definedName>
    <definedName name="Boquilla_fregadero__4_1_2___cromo__c_u">#REF!</definedName>
    <definedName name="Boquilla_lavadero__cromo__con_tapón">#REF!</definedName>
    <definedName name="Boquilla_lavadero_2_____pvc__con_tapón">#REF!</definedName>
    <definedName name="Boquilla_lavadero_2_1_2___pvc__con_tapón">#REF!</definedName>
    <definedName name="Boquilla_lavamanos__automática__cromo____Price_Pfister">#REF!</definedName>
    <definedName name="Botiquín_corriente__cromo__1_puerta__2_luces_R1102">#REF!</definedName>
    <definedName name="Botiquín_cromo__2_puertas__2_luces__3_cajones__Bot_90_C_cajones">#REF!</definedName>
    <definedName name="Botiquín_cromo__Salgar__2_puertas__luz__Bot_48">#REF!</definedName>
    <definedName name="Botiquín_cromo__Salgar__3_puertas__2_luces__Bot_60">#REF!</definedName>
    <definedName name="Botiquín_mad._prens.__Danubio_700__27____x26______1_pta__Bco.___Salgar">#REF!</definedName>
    <definedName name="Botiquín_mad._Prens.__Danubio_850__33____x26______2_pta__Bco.___Salgar">#REF!</definedName>
    <definedName name="Breakers_GE_60_2">#REF!</definedName>
    <definedName name="Caballete_de_zinc_6___cal._29">#REF!</definedName>
    <definedName name="Caballete_triangular_oscuro">#REF!</definedName>
    <definedName name="Cabo_para_zapapico__natural__33___Ref._1556_94_1565_94">#REF!</definedName>
    <definedName name="Caja_metal_2__x4___de______americana">#REF!</definedName>
    <definedName name="Caja_metal_4_x4__de________americana">#REF!</definedName>
    <definedName name="Caja_Plastica_P_Colectores">#REF!</definedName>
    <definedName name="Cal___Perla_Pomier___económica_o_similar__20_Kilos">#REF!</definedName>
    <definedName name="CAL__CEMENTOS__ADITIVOS__CURADORES__ENDURECEDORES__SELLADORES">#REF!</definedName>
    <definedName name="Calados_corrientes_de_barro_en_6__x6__x6">#REF!</definedName>
    <definedName name="Calados_corrientes_de_barro_en_8__x8__x6">#REF!</definedName>
    <definedName name="Calent._eléct._20_gls.__válvula__importado">#REF!</definedName>
    <definedName name="Calent._eléct._30_gls.__válvula__importado">#REF!</definedName>
    <definedName name="Calent._eléct._40_gls.__válvula__importado">#REF!</definedName>
    <definedName name="Calent._eléct._80_gls.__válvula__importado">#REF!</definedName>
    <definedName name="Calent._eléct._Criollo_20_gls.__f._de_vidrio">#REF!</definedName>
    <definedName name="Calent._eléct._Criollo_30_gls.__f._de_vidrio">#REF!</definedName>
    <definedName name="Calent._eléct._Criollo_42_gls.__f._de_vidrio">#REF!</definedName>
    <definedName name="Calent._eléct._Criollo_60_gls.__f._de_vidrio">#REF!</definedName>
    <definedName name="Caliche">#REF!</definedName>
    <definedName name="Candado_50_mm___Corbin__.">#REF!</definedName>
    <definedName name="Caoba_bruta__larga__Vicente_Valiente">#REF!</definedName>
    <definedName name="Carretilla_metal___Jeep______Cuervo____5p3_madera__Mexicana">#REF!</definedName>
    <definedName name="Cascajo_de_mina">#REF!</definedName>
    <definedName name="Cedro_bruto__largo__Vicente_Valiente">#REF!</definedName>
    <definedName name="Celosía_vidrio_bronce__Según_largo_en_pulgadas">#REF!</definedName>
    <definedName name="Celosía_vidrio_natural__Según_largo_en_pulgadas">#REF!</definedName>
    <definedName name="cemento">#REF!</definedName>
    <definedName name="Cemento_Bco.__90_lb.">#REF!</definedName>
    <definedName name="Cemento_Gris___Portland____a_crédito__incluye_transporte">#REF!</definedName>
    <definedName name="Cemento_pvc_criollo__1_32_gl.__pinta__Cano">#REF!</definedName>
    <definedName name="Cemento_pvc_criollo__1_4_gl.__Cano">#REF!</definedName>
    <definedName name="Cemento_pvc_criollo__1_gl.__Cano">#REF!</definedName>
    <definedName name="Cemento_pvc_import.__125_gr.__tubo___Tangit">#REF!</definedName>
    <definedName name="Cemento_pvc_import.__230_gr.__tubo___Tangit">#REF!</definedName>
    <definedName name="Cemento_pvc_import.__460_gr.__Tangit">#REF!</definedName>
    <definedName name="Cemento_pvc_import.__920_gr.__Tangit">#REF!</definedName>
    <definedName name="Cenefa_Decorativa_8x25">#REF!</definedName>
    <definedName name="Cenefa_Lisa_11x27">#REF!</definedName>
    <definedName name="Cenefa_Lisa_8x25">#REF!</definedName>
    <definedName name="Cenefa_Lisa_Decorativa_11x27">#REF!</definedName>
    <definedName name="Cepillera_corriente__cromo">#REF!</definedName>
    <definedName name="Cerámica_criolla_tipo_01">#REF!</definedName>
    <definedName name="Cerámica_Criolla_tipo_01_Pared">#REF!</definedName>
    <definedName name="Cerámica_criolla_tipo_02">#REF!</definedName>
    <definedName name="Cerámica_Criolla_tipo_02_Pared">#REF!</definedName>
    <definedName name="Cerámica_criolla_tipo_03">#REF!</definedName>
    <definedName name="Cerámica_Criolla_tipo_03_Pared">#REF!</definedName>
    <definedName name="Cerámica_criolla_tipo_04">#REF!</definedName>
    <definedName name="Cerámica_criolla_tipo_05">#REF!</definedName>
    <definedName name="Cerámica_importada_tipo_01_Pared">#REF!</definedName>
    <definedName name="Cerámica_importada_tipo_02_Pared">#REF!</definedName>
    <definedName name="Cerámica_importada_tipo_03_Pared">#REF!</definedName>
    <definedName name="Cerámica_importada_tipo_06">#REF!</definedName>
    <definedName name="Cerámica_importada_tipo_07">#REF!</definedName>
    <definedName name="Cerámica_importada_tipo_08">#REF!</definedName>
    <definedName name="Cerámica_importada_tipo_09">#REF!</definedName>
    <definedName name="Cerámica_importada_tipo_10">#REF!</definedName>
    <definedName name="Cerámica_importada_tipo_11">#REF!</definedName>
    <definedName name="Cerámica_importada_tipo_12">#REF!</definedName>
    <definedName name="CERAMICAS___Agregar_ITBIS">#REF!</definedName>
    <definedName name="Cerradura_eléctrica">#REF!</definedName>
    <definedName name="CERRAJERIA">#REF!</definedName>
    <definedName name="Cheque_horiz._______Urrea____85N_13">#REF!</definedName>
    <definedName name="Cheque_horiz._______Urrea____85N_19">#REF!</definedName>
    <definedName name="Cheque_horiz._1_______Urrea____85N_38">#REF!</definedName>
    <definedName name="Cheque_horiz._1_____Urrea____85N_25">#REF!</definedName>
    <definedName name="Cheque_horiz._1_1_2_____Urrea____85N_38">#REF!</definedName>
    <definedName name="Cheque_horiz._1_2_____Urrea____85N_13">#REF!</definedName>
    <definedName name="Cheque_horiz._2_______Europa____100_ITAP">#REF!</definedName>
    <definedName name="Cheque_horiz._2_____Urrea____85N_51">#REF!</definedName>
    <definedName name="Cheque_horiz._2_1_2_____Europa____100_ITAP">#REF!</definedName>
    <definedName name="Cheque_horiz._3_____Europa____100_ITAP">#REF!</definedName>
    <definedName name="Cheque_horiz._3_4_____Urrea____85N_19">#REF!</definedName>
    <definedName name="Cheque_horiz._4_____Europa">#REF!</definedName>
    <definedName name="Cheque_vert._____Europa">#REF!</definedName>
    <definedName name="Cheque_vert._1_____Europa">#REF!</definedName>
    <definedName name="Cheque_vert._1___Europa">#REF!</definedName>
    <definedName name="Cheque_vert._1_1_2___Europa">#REF!</definedName>
    <definedName name="Cheque_vert._2_______Europa____105_ITAP">#REF!</definedName>
    <definedName name="Cheque_vert._2___Europa">#REF!</definedName>
    <definedName name="Cheque_vert._2_1_2_____Europa____105_ITAP">#REF!</definedName>
    <definedName name="Cheque_vert._3_____Europa____105_ITAP">#REF!</definedName>
    <definedName name="Cheque_vert._3_4___Europa">#REF!</definedName>
    <definedName name="Cheque_vert._4_____Europa____105_ITAP">#REF!</definedName>
    <definedName name="Cierre_botella__color_aluminio">#REF!</definedName>
    <definedName name="Cierre_botella__color_bronce">#REF!</definedName>
    <definedName name="Cincel_criollo_largo__c_punta">#REF!</definedName>
    <definedName name="Cincel_criollo_largo__plano">#REF!</definedName>
    <definedName name="Cinta_de_peligro__rollo_3_x1000">#REF!</definedName>
    <definedName name="Clavo_corriente__metalizado_c_c_2_1_2_x10">#REF!</definedName>
    <definedName name="Clavo_de_acero_2_1_2">#REF!</definedName>
    <definedName name="Clavo_de_zinc__2_1_2">#REF!</definedName>
    <definedName name="Clavo_galvanizado____para_cartón">#REF!</definedName>
    <definedName name="Clavo_galvanizado_c_c_2_1_2_x9">#REF!</definedName>
    <definedName name="Codo____x90__pvc_presión">#REF!</definedName>
    <definedName name="Codo___1__x45__pvc_presión">#REF!</definedName>
    <definedName name="Codo___1__x90__pvc_presión">#REF!</definedName>
    <definedName name="Codo___2__x45__pvc_presión">#REF!</definedName>
    <definedName name="Codo___2__x90__pvc_presión">#REF!</definedName>
    <definedName name="Codo___3__x90__pvc_presión">#REF!</definedName>
    <definedName name="Codo___4__x90__pvc_presión">#REF!</definedName>
    <definedName name="Codo___6__x90__pvc_presión">#REF!</definedName>
    <definedName name="Codo_1__x90__h.g.">#REF!</definedName>
    <definedName name="Codo_1_1_2__x_45__hn">#REF!</definedName>
    <definedName name="Codo_1_1_2__x_90__hn">#REF!</definedName>
    <definedName name="Codo_1_1_2__x45__pvc_presión">#REF!</definedName>
    <definedName name="Codo_1_1_2__x90__h.g.">#REF!</definedName>
    <definedName name="Codo_1_1_2__x90__pvc_presión">#REF!</definedName>
    <definedName name="Codo_1_1_2_x45º_polipropileno">#REF!</definedName>
    <definedName name="Codo_1_1_2_x90º_polipropileno">#REF!</definedName>
    <definedName name="Codo_1_1_4__x90__h.g.">#REF!</definedName>
    <definedName name="Codo_1_2__x45__pvc_presión">#REF!</definedName>
    <definedName name="Codo_1_2__x90__h.g.">#REF!</definedName>
    <definedName name="Codo_1_2__x90__pvc_presión">#REF!</definedName>
    <definedName name="Codo_1_2_x45º_poliestileno">#REF!</definedName>
    <definedName name="Codo_1_2_x45º_polipropileno">#REF!</definedName>
    <definedName name="Codo_1_2_x90º_poliestileno">[1]Ins!#REF!</definedName>
    <definedName name="Codo_1_2_x90º_polipropileno">#REF!</definedName>
    <definedName name="Codo_1_x45º_poliestileno">#REF!</definedName>
    <definedName name="Codo_1_x90º_poliestileno">#REF!</definedName>
    <definedName name="Codo_1_x90º_polipropileno">#REF!</definedName>
    <definedName name="Codo_10__x45__pvc_dren.">#REF!</definedName>
    <definedName name="Codo_10__x90__pvc_dren.">#REF!</definedName>
    <definedName name="Codo_10_x45_Acero">#REF!</definedName>
    <definedName name="Codo_10_x90_Acero">#REF!</definedName>
    <definedName name="Codo_12__x45__pvc_dren.">#REF!</definedName>
    <definedName name="Codo_12__x90__pvc_dren.">#REF!</definedName>
    <definedName name="Codo_2__x45__pvc_dren.">#REF!</definedName>
    <definedName name="Codo_2__x90__h.g.">#REF!</definedName>
    <definedName name="Codo_2__x90__pvc_dren.">#REF!</definedName>
    <definedName name="Codo_2_1_2__x90__h.g.">#REF!</definedName>
    <definedName name="Codo_2_1_2_x45º_polipropileno">#REF!</definedName>
    <definedName name="Codo_2_1_2_x90º_polipropileno">#REF!</definedName>
    <definedName name="Codo_2_x45º_poliestileno">#REF!</definedName>
    <definedName name="Codo_2_x45º_polipropileno">#REF!</definedName>
    <definedName name="Codo_2_x90º_poliestileno">#REF!</definedName>
    <definedName name="Codo_2_x90º_polipropileno">#REF!</definedName>
    <definedName name="Codo_3__x45__pvc_dren.">#REF!</definedName>
    <definedName name="Codo_3__x90__h.g.">#REF!</definedName>
    <definedName name="Codo_3__x90__pvc_dren.">#REF!</definedName>
    <definedName name="Codo_3_4__x45__pvc_presión">#REF!</definedName>
    <definedName name="Codo_3_4__x90__h.g.">#REF!</definedName>
    <definedName name="Codo_3_4__x90__pvc_presión">#REF!</definedName>
    <definedName name="Codo_3_4_x45º_poliestileno">#REF!</definedName>
    <definedName name="Codo_3_4_x45º_polipropileno">#REF!</definedName>
    <definedName name="Codo_3_4_x90º_poliestileno">#REF!</definedName>
    <definedName name="Codo_3_4_x90º_polipropileno">#REF!</definedName>
    <definedName name="Codo_3_x45º_polipropileno">#REF!</definedName>
    <definedName name="Codo_3_x90º_polipropileno">#REF!</definedName>
    <definedName name="Codo_4__x45__pvc_dren.">#REF!</definedName>
    <definedName name="Codo_4__x90__h.g.">#REF!</definedName>
    <definedName name="Codo_4__x90__pvc_dren.">#REF!</definedName>
    <definedName name="Codo_4_x45º_polipropileno">#REF!</definedName>
    <definedName name="Codo_4_X90_hn">#REF!</definedName>
    <definedName name="Codo_4_x90º_polipropileno">#REF!</definedName>
    <definedName name="Codo_6__x45__pvc_dren.">#REF!</definedName>
    <definedName name="Codo_6__x90__pvc_dren.">#REF!</definedName>
    <definedName name="Codo_6_x45_Acero">#REF!</definedName>
    <definedName name="Codo_6_x45_hn">#REF!</definedName>
    <definedName name="Codo_6_x90_Acero">#REF!</definedName>
    <definedName name="Codo_6_X90_hn">#REF!</definedName>
    <definedName name="Codo_8__x45__pvc_dren.">#REF!</definedName>
    <definedName name="Codo_8__x90__pvc_dren.">#REF!</definedName>
    <definedName name="Codo_8_x45_Acero">#REF!</definedName>
    <definedName name="Codo_8_x90_Acero">#REF!</definedName>
    <definedName name="Codo_de_1__Giaco_Quest">#REF!</definedName>
    <definedName name="Codo_de_1_2__Giaco_Quest">#REF!</definedName>
    <definedName name="Codo_de_3_4__Giaco_Quest">#REF!</definedName>
    <definedName name="Codo_en_Enlace_P_Colector_3_4_x18">#REF!</definedName>
    <definedName name="Codo_niple_1____h.g.">#REF!</definedName>
    <definedName name="Codo_niple_1_1_2____h.g.">#REF!</definedName>
    <definedName name="Codo_niple_1_1_4____h.g.">#REF!</definedName>
    <definedName name="Codo_niple_1_2____h.g.">#REF!</definedName>
    <definedName name="Codo_niple_2____h.g.">#REF!</definedName>
    <definedName name="Codo_niple_2_1_2___h.g.">#REF!</definedName>
    <definedName name="Codo_niple_3___h.g.">#REF!</definedName>
    <definedName name="Codo_niple_3_4____h.g.">#REF!</definedName>
    <definedName name="Codo_niple_4___h.g.">#REF!</definedName>
    <definedName name="CODO_PLASTICO_DE_EMPOSTRAR_1_2X16">#REF!</definedName>
    <definedName name="Codo_pvc_eléct._____x_90">#REF!</definedName>
    <definedName name="Codo_pvc_eléct._1_____x_90">#REF!</definedName>
    <definedName name="Codo_pvc_eléct._1___x_90">#REF!</definedName>
    <definedName name="Codo_pvc_eléct._1_1_2___x_90º">#REF!</definedName>
    <definedName name="Codo_pvc_eléct._1_2___x_90º">#REF!</definedName>
    <definedName name="Codo_pvc_eléct._2___x_90">#REF!</definedName>
    <definedName name="Codo_pvc_eléct._3__x_90">#REF!</definedName>
    <definedName name="Codo_pvc_eléct._3_4___x_90º">#REF!</definedName>
    <definedName name="Codo_Rosca_Macho_1_2_x90_Giaco_Quest">#REF!</definedName>
    <definedName name="Codo_Rosca_Macho_1_x90_Giaco_Quest">#REF!</definedName>
    <definedName name="Codo_Rosca_Macho_3_4_x90_Giaco_Quest">#REF!</definedName>
    <definedName name="Codo_Roscable_1_2_x1_2__polipropileno_Hembra">#REF!</definedName>
    <definedName name="Codo_Roscable_1_2_x1_2__polipropileno_Macho">#REF!</definedName>
    <definedName name="Codo_Roscable_1_2_x3_4__polipropilen_Macho">#REF!</definedName>
    <definedName name="Codo_Roscable_1_2_x3_4__polipropileno_Hembra">#REF!</definedName>
    <definedName name="Codo_Roscable_1_2_x90_polipropileno_Macho">#REF!</definedName>
    <definedName name="Codo_Roscable_1_2_x90º_polipropileno">#REF!</definedName>
    <definedName name="Codo_Roscable_1_2_x90º_polipropileno_Hembra">#REF!</definedName>
    <definedName name="Codo_Roscable_1_x1__polipropileno_Hembra">#REF!</definedName>
    <definedName name="Codo_Roscable_1_x1__polipropileno_Macho">#REF!</definedName>
    <definedName name="Codo_Roscable_1_x90_polipropileno_Macho">#REF!</definedName>
    <definedName name="Codo_Roscable_1_x90º_polipropileno">#REF!</definedName>
    <definedName name="Codo_Roscable_1_x90º_polipropileno_Hembra">#REF!</definedName>
    <definedName name="Codo_Roscable_3_4_x3_4__polipropileno_Hembra">#REF!</definedName>
    <definedName name="Codo_Roscable_3_4_x3_4__polipropileno_Macho">#REF!</definedName>
    <definedName name="Codo_Roscable_3_4_x90_polipropileno_Macho">#REF!</definedName>
    <definedName name="Codo_Roscable_3_4_x90º_polipropileno">#REF!</definedName>
    <definedName name="Codo_Roscable_3_4_x90º_polipropileno_Hembra">#REF!</definedName>
    <definedName name="Codo_Term._P_Empostrar_1_2x16">#REF!</definedName>
    <definedName name="Codo_Term._P_Empostrar_1_2x18">#REF!</definedName>
    <definedName name="Codo_Terminal_Rosca_Hembra_1_2_x90_Giaco_Quest">#REF!</definedName>
    <definedName name="Codo_Terminal_Rosca_Hembra_1_x1__Giaco_Quest">#REF!</definedName>
    <definedName name="Codo_Terminal_Rosca_Hembra_1_x3_4__Giaco_Quest">#REF!</definedName>
    <definedName name="Codo_Terminal_Rosca_Hembra_3_4_x90_Giaco_Quest">#REF!</definedName>
    <definedName name="Cola_ext._fregadero_1____x8____cromo">#REF!</definedName>
    <definedName name="Cola_ext._fregadero_1____x8____pvc__10_8w">#REF!</definedName>
    <definedName name="Cola_ext._fregadero_1_1_2__x8____cromo">#REF!</definedName>
    <definedName name="Cola_ext._fregadero_1_1_2__x8____pvc__10_8w">#REF!</definedName>
    <definedName name="Cola_ext._lavamanos_1____x12____cromo">#REF!</definedName>
    <definedName name="Cola_ext._lavamanos_1_1_4__x12____cromo">#REF!</definedName>
    <definedName name="Colector_Modular">#REF!</definedName>
    <definedName name="Colectores_pluviales_en_aluzinc">#REF!</definedName>
    <definedName name="Colgaderas_2´´_HG">#REF!</definedName>
    <definedName name="Colgaderas_3´´_HG">#REF!</definedName>
    <definedName name="Colgaderas_4´´_HG">#REF!</definedName>
    <definedName name="Colgaderas_6´´_HG">#REF!</definedName>
    <definedName name="Condulet">#REF!</definedName>
    <definedName name="Condulet_1">#REF!</definedName>
    <definedName name="Condulet_1_1_2">#REF!</definedName>
    <definedName name="Condulet_2">#REF!</definedName>
    <definedName name="Condulet_3">#REF!</definedName>
    <definedName name="Condulet_3_4">#REF!</definedName>
    <definedName name="Condulet_4">#REF!</definedName>
    <definedName name="Conector_p_varilla_de_tierra_5_8">#REF!</definedName>
    <definedName name="Conjunto_Extremos_P_Colector">#REF!</definedName>
    <definedName name="Cooplimg_Liso_1__Poliestileno">#REF!</definedName>
    <definedName name="Cooplimg_Liso_1__Polipropileno">#REF!</definedName>
    <definedName name="Cooplimg_Liso_1_1_2__Poliestileno">#REF!</definedName>
    <definedName name="Cooplimg_Liso_1_1_2__Polipropileno">#REF!</definedName>
    <definedName name="Cooplimg_Liso_1_2__Poliestileno">#REF!</definedName>
    <definedName name="Cooplimg_Liso_1_2__Polipropileno">#REF!</definedName>
    <definedName name="Cooplimg_Liso_2__Poliestileno">#REF!</definedName>
    <definedName name="Cooplimg_Liso_2__Polipropileno">#REF!</definedName>
    <definedName name="Cooplimg_Liso_3__Poliestileno">#REF!</definedName>
    <definedName name="Cooplimg_Liso_3__Polipropileno">#REF!</definedName>
    <definedName name="Cooplimg_Liso_3_4__Poliestileno">#REF!</definedName>
    <definedName name="Cooplimg_Liso_3_4__Polipropileno">#REF!</definedName>
    <definedName name="Cooplimg_Liso_4__Polipropileno">#REF!</definedName>
    <definedName name="Copa_final_de_2_____para_malla_ciclónica">#REF!</definedName>
    <definedName name="Copa_final_de_2_1_2___para_malla_ciclónica">#REF!</definedName>
    <definedName name="Correa_metálica_2__x6__x1_16___galv.">#REF!</definedName>
    <definedName name="Correa_metálica_3__x8__x1_16___galv.">#REF!</definedName>
    <definedName name="Corte_chazos_25">#REF!</definedName>
    <definedName name="Corte_chazos_30">#REF!</definedName>
    <definedName name="Corte_chazos_40">#REF!</definedName>
    <definedName name="Corte_de_chazos_de_cerámica">#REF!</definedName>
    <definedName name="Corte_ladrillos_y_adoquines">#REF!</definedName>
    <definedName name="Corte_zócalos">#REF!</definedName>
    <definedName name="Costo_Total_Soldadura_Por_Junta">#REF!</definedName>
    <definedName name="Coupling____h.g.">#REF!</definedName>
    <definedName name="Coupling_1">#REF!</definedName>
    <definedName name="Coupling_1____h.g.">#REF!</definedName>
    <definedName name="Coupling_1__h.g.">#REF!</definedName>
    <definedName name="Coupling_1_1_2__h.g.">#REF!</definedName>
    <definedName name="Coupling_1_2">#REF!</definedName>
    <definedName name="Coupling_1_2__h.g.">#REF!</definedName>
    <definedName name="Coupling_2____h.g.">#REF!</definedName>
    <definedName name="Coupling_2__h.g.">#REF!</definedName>
    <definedName name="Coupling_2_1_2__h.g.">#REF!</definedName>
    <definedName name="Coupling_3__h.g.">#REF!</definedName>
    <definedName name="Coupling_3_4">#REF!</definedName>
    <definedName name="Coupling_3_4__h.g.">#REF!</definedName>
    <definedName name="Coupling_4__h.g.">#REF!</definedName>
    <definedName name="Cubierta___Aluzinc____calibre_26__m2">#REF!</definedName>
    <definedName name="Cubierta___Aluzinc____calibre_26__pie2">#REF!</definedName>
    <definedName name="Cubo_de_goma__10">#REF!</definedName>
    <definedName name="Cubo_de_goma__8">#REF!</definedName>
    <definedName name="Cubrefalta______cromo">#REF!</definedName>
    <definedName name="Cubrefalta______cromo__HP323F_D_382B">#REF!</definedName>
    <definedName name="Cubrefalta_1_2____cromo__HP323F_D_382B">#REF!</definedName>
    <definedName name="Cubrefalta_3_4____cromo">#REF!</definedName>
    <definedName name="Cubrefalta_3_8____cromo__HP323F_D_382A">#REF!</definedName>
    <definedName name="Curador_sellador___SUPRACURE_PLUS____5_gl.__20_m2_gl.__Agregar_ITBIS">#REF!</definedName>
    <definedName name="del">#REF!</definedName>
    <definedName name="Derretido__rinde_25_m2_fda.">#REF!</definedName>
    <definedName name="Derretido_blanco">#REF!</definedName>
    <definedName name="Derretido_color">#REF!</definedName>
    <definedName name="Derretido_crema">#REF!</definedName>
    <definedName name="Derretido_gris">#REF!</definedName>
    <definedName name="Derretido_verde">#REF!</definedName>
    <definedName name="Desagüe_bañera____Price_Pfister____pvc">#REF!</definedName>
    <definedName name="Desagüe_fregadero__1_1_2_x16__pvc__doble__130_16">#REF!</definedName>
    <definedName name="Desagüe_jacuzzi__de_cable__pvc">#REF!</definedName>
    <definedName name="desc">#REF!</definedName>
    <definedName name="desp">#REF!</definedName>
    <definedName name="diames">#REF!</definedName>
    <definedName name="DIVISA_NORTEAMERICANA__US_DOLARES">#REF!</definedName>
    <definedName name="dolar">#REF!</definedName>
    <definedName name="Ducha__Price_Pfister___Ref._15_050__cromo">#REF!</definedName>
    <definedName name="Ducha_plástica_completa__cromo">#REF!</definedName>
    <definedName name="dur">#REF!</definedName>
    <definedName name="EBANISTERIA___Sixto_de_los_Santos__Cel._865_6774__Ofic._594_7304__Res._595_5030">#REF!</definedName>
    <definedName name="ELECTRICIDAD__LAMPARAS_Y_GLOBOS">#REF!</definedName>
    <definedName name="ELECTRICIDAD_RESIDENCIAL__MATERIALES">#REF!</definedName>
    <definedName name="Endur._Met.___pisos___DURAPLATE_NR____100_lb.__.10_m2_lb.__Fda._55_lb.__Agregar_ITBIS">#REF!</definedName>
    <definedName name="Epóxica">#REF!</definedName>
    <definedName name="EQUIPOS_DE_ALQUILER_EN_CONSTRUCCION">#REF!</definedName>
    <definedName name="EQUIPOS_DE_CONSTRUCCION__COMBUSTIBLES_Y_LUBRICANTES">#REF!</definedName>
    <definedName name="ESCALONES_Y_MESETAS_GRANITO___Agregar_ITBIS">#REF!</definedName>
    <definedName name="Escoba_plástica_para_hojas____Eagle">#REF!</definedName>
    <definedName name="Estopa">#REF!</definedName>
    <definedName name="Estructura__col.__vigas__correas_3__x8___y_cub._aluzinc__ancho_15m._Alto_7.65m_Pend._15">#REF!</definedName>
    <definedName name="ESTRUCTURA_METALICA_Y_PUERTA_ENROLLABLE____Agregar_ITBIS">#REF!</definedName>
    <definedName name="Expansión_mecánica_1_2__doble">#REF!</definedName>
    <definedName name="fact">#REF!</definedName>
    <definedName name="Fallebas_cromos_3_8__x_6">#REF!</definedName>
    <definedName name="Fallebas_cromos_3_8__x_9">#REF!</definedName>
    <definedName name="fcs">#REF!</definedName>
    <definedName name="fct">#REF!</definedName>
    <definedName name="Felpa_impermeable__3__ancho_x_15__de_largo">#REF!</definedName>
    <definedName name="fmo">#REF!</definedName>
    <definedName name="fmos">#REF!</definedName>
    <definedName name="Fregadero_doble_a._inox__33__x22____sin_mescl._y_sin_acces.">#REF!</definedName>
    <definedName name="Fregadero_sencillo___bar__a._inox__20__x21____sin_mescl._y_sin_acces.">#REF!</definedName>
    <definedName name="Fregadero_sencillo_a._inox__25__x22____sin_mescl._y_sin_acces.">#REF!</definedName>
    <definedName name="fsd">#REF!</definedName>
    <definedName name="fsf">#REF!</definedName>
    <definedName name="Gabinete_pared_en_Caoba__2_pie_de_alto__3_4">#REF!</definedName>
    <definedName name="Gabinete_pared_en_Caoba_y___Plywood____2_pie_de_alto__3_4">#REF!</definedName>
    <definedName name="Gabinete_pared_en_Pino">#REF!</definedName>
    <definedName name="Gabinete_pared_en_Pino_y___Plywood">#REF!</definedName>
    <definedName name="Gabinete_piso_en_Caoba">#REF!</definedName>
    <definedName name="Gabinete_piso_en_Caoba_y___Plywood">#REF!</definedName>
    <definedName name="Gabinete_piso_en_Pino">#REF!</definedName>
    <definedName name="Gabinete_piso_en_Pino_y___Plywood">#REF!</definedName>
    <definedName name="Gancho_cromo_doble__corriente">#REF!</definedName>
    <definedName name="Gasoil_especial">#REF!</definedName>
    <definedName name="Gasoil_regular">#REF!</definedName>
    <definedName name="GASOLINA">[3]INSU!$D$463</definedName>
    <definedName name="Gasolina_especial">#REF!</definedName>
    <definedName name="Gasolina_regular">#REF!</definedName>
    <definedName name="Globo_6___cristal">#REF!</definedName>
    <definedName name="Granito_1_y_2__2_y_3__30x30__blanco">#REF!</definedName>
    <definedName name="Granito_1_y_2__2_y_3__30x30__gris">#REF!</definedName>
    <definedName name="Granito_1_y_2__2_y_3__40x40__blanco">#REF!</definedName>
    <definedName name="Granito_Boticelli__40x40__blanco">#REF!</definedName>
    <definedName name="Granito_Boticelli__40x40__color">#REF!</definedName>
    <definedName name="Granito_Perlatto_Royal__40x40">#REF!</definedName>
    <definedName name="Grapas_1___para_alambre_de_púas">#REF!</definedName>
    <definedName name="Grava___________triturada">#REF!</definedName>
    <definedName name="Grava_3_4_____1_2___triturada">#REF!</definedName>
    <definedName name="Grillete_3_8">#REF!</definedName>
    <definedName name="Grua_p_Subir_Materiales">#REF!</definedName>
    <definedName name="HAPISO38A20AD124ESP15">#REF!</definedName>
    <definedName name="Helicoptero_P_Pulir_Piso_de_Hormigon_6.5HP">#REF!</definedName>
    <definedName name="HERRERIA">#REF!</definedName>
    <definedName name="Hilo_de___nylon___No._8___1_lbr">#REF!</definedName>
    <definedName name="Hoja_de_segueta__U._M.">#REF!</definedName>
    <definedName name="horadia">#REF!</definedName>
    <definedName name="horames">#REF!</definedName>
    <definedName name="Horm._100_kg_cm2">#REF!</definedName>
    <definedName name="Horm._140_kg_cm2">#REF!</definedName>
    <definedName name="Horm._160_kg_cm2">#REF!</definedName>
    <definedName name="Horm._180_kg_cm2">#REF!</definedName>
    <definedName name="Horm._210_kg_cm2">#REF!</definedName>
    <definedName name="Horm._240_kg_cm2">#REF!</definedName>
    <definedName name="Horm._250_kg_cm2">#REF!</definedName>
    <definedName name="Horm._260_kg_cm2">#REF!</definedName>
    <definedName name="Horm._280_kg_cm2">#REF!</definedName>
    <definedName name="Horm._300_kg_cm2">#REF!</definedName>
    <definedName name="Horm._315_kg_cm2">#REF!</definedName>
    <definedName name="Horm._350_kg_cm2">#REF!</definedName>
    <definedName name="Horm._400_kg_cm2">#REF!</definedName>
    <definedName name="Horm._450_kg_cm2">#REF!</definedName>
    <definedName name="Horm._500_kg_cm2">#REF!</definedName>
    <definedName name="horm._frotado__pulido_en_centro__sin_varillas">#REF!</definedName>
    <definedName name="HORMIGONES_INDUSTRIALES_Y_VACIADOS____Agregar_ITBIS">#REF!</definedName>
    <definedName name="Huella_1_y_2__color">#REF!</definedName>
    <definedName name="Huella_2_y_3__bco.">#REF!</definedName>
    <definedName name="Huella_2_y_3__gravilla_gris">#REF!</definedName>
    <definedName name="Huella_2_y_3__gris">#REF!</definedName>
    <definedName name="Huella_4__bco.">#REF!</definedName>
    <definedName name="Huella_4__color">#REF!</definedName>
    <definedName name="Huella_4__gris">#REF!</definedName>
    <definedName name="Huella_Granito_Boticelli_bco.">#REF!</definedName>
    <definedName name="Huella_Granito_Boticelli_color">#REF!</definedName>
    <definedName name="Huella_super_color">#REF!</definedName>
    <definedName name="Huella_Vibrazo_blanco">#REF!</definedName>
    <definedName name="Huella_Vibrazo_color">#REF!</definedName>
    <definedName name="Huella_Vibrazo_gris">#REF!</definedName>
    <definedName name="Huella_Vibrorústico_blanco">#REF!</definedName>
    <definedName name="Huella_Vibrorústico_color">#REF!</definedName>
    <definedName name="Huella_y_C._H.__2_y_3__bco.">#REF!</definedName>
    <definedName name="Huella_y_C._H.__2_y_3__color">#REF!</definedName>
    <definedName name="Huella_y_C._H.__2_y_3__gris">#REF!</definedName>
    <definedName name="Huella_y_C._H.__4__bco.">#REF!</definedName>
    <definedName name="Huella_y_C._H.__4__color__verde">#REF!</definedName>
    <definedName name="Huella_y_C._H.__4__gris">#REF!</definedName>
    <definedName name="Huella_y_C._H._Granito_Boticelli_bco.">#REF!</definedName>
    <definedName name="Huella_y_C._H._Granito_Boticelli_color__verde">#REF!</definedName>
    <definedName name="Huella_y_C._H._Granito_Perlatto_Royal__Borde_redondo">#REF!</definedName>
    <definedName name="Huella_y_C._H._super_bco.">#REF!</definedName>
    <definedName name="Huella_y_C._H._super_color">#REF!</definedName>
    <definedName name="Huella_y_C._H._Vibrazo_blanco">#REF!</definedName>
    <definedName name="Huella_y_C._H._Vibrazo_color">#REF!</definedName>
    <definedName name="Huella_y_C._H._Vibrazo_gris">#REF!</definedName>
    <definedName name="Huella_y_C._H._Vibrorústico_blanco">#REF!</definedName>
    <definedName name="Huella_y_C._H._Vibrorústico_color">#REF!</definedName>
    <definedName name="Huella_y_C._H._Vibrorústico_gris">#REF!</definedName>
    <definedName name="I.T.B.I.S._Vigente">#REF!</definedName>
    <definedName name="ias">#REF!</definedName>
    <definedName name="ico">#REF!</definedName>
    <definedName name="IMPERM.">#REF!</definedName>
    <definedName name="IMPERMEABILIZANTES">#REF!</definedName>
    <definedName name="INCR">#REF!</definedName>
    <definedName name="indi">#REF!</definedName>
    <definedName name="indiam">#REF!</definedName>
    <definedName name="indidi">#REF!</definedName>
    <definedName name="indilo">#REF!</definedName>
    <definedName name="indir">#REF!</definedName>
    <definedName name="Inodoro_bco.__alargado__con_tapa__sin_acces____Royal">#REF!</definedName>
    <definedName name="Inodoro_bco.__con_tapa__sin_acces____Simplex">#REF!</definedName>
    <definedName name="Inodoro_bco.__corriente__con_tapa__sin_acces____Isabela">#REF!</definedName>
    <definedName name="Inodoro_bco.__sin_tapa__sin_acces____Simplex">#REF!</definedName>
    <definedName name="Inodoro_bco.__sin_tapa__sin_acces____Taino">#REF!</definedName>
    <definedName name="Inodoro_color__alargado__con_tapa__sin_acces____Royal">#REF!</definedName>
    <definedName name="Inodoro_color__corriente__con_tapa__sin_acces____Azteca">#REF!</definedName>
    <definedName name="Inodoro_fluxómetro_bco.__sin_válvula____Royal">#REF!</definedName>
    <definedName name="Inodoro_natural__silencioso__con_tapa__sin_acces___Petit_Garson">#REF!</definedName>
    <definedName name="ins_abrasadera_1.5pulg">[2]INS!$E$46</definedName>
    <definedName name="ins_abrasadera_1pulg">[2]INS!$E$47</definedName>
    <definedName name="ins_abrasadera_2pulg">[2]INS!$E$45</definedName>
    <definedName name="ins_abrasadera_3pulg">[2]INS!$E$44</definedName>
    <definedName name="ins_abrasadera_4pulg">[2]INS!$E$43</definedName>
    <definedName name="ins_acero">[2]INS!$E$17</definedName>
    <definedName name="ins_adap_hn_2pulg">[2]INS!$E$216</definedName>
    <definedName name="ins_adap_hn_4pulg">[2]INS!$E$215</definedName>
    <definedName name="ins_adap_pe_0.5pulg">[2]INS!$E$256</definedName>
    <definedName name="ins_adap_pe_1.5pulg">[2]INS!$E$255</definedName>
    <definedName name="ins_adap_pe_2pulg">[2]INS!$E$254</definedName>
    <definedName name="ins_adap_pp_0.5pulg">[2]INS!$E$93</definedName>
    <definedName name="ins_adap_pp_0.75pulg">[2]INS!$E$92</definedName>
    <definedName name="ins_adap_pp_1.5pulg">[2]INS!$E$91</definedName>
    <definedName name="ins_adap_pp_2pulg">[2]INS!$E$90</definedName>
    <definedName name="ins_adap_pp_3pulg">[2]INS!$E$89</definedName>
    <definedName name="ins_adap_pvc_1.5pulg">[2]INS!$E$286</definedName>
    <definedName name="ins_adap_pvc_2pulg">[2]INS!$E$285</definedName>
    <definedName name="ins_adap_pvc_3pulg">[2]INS!$E$284</definedName>
    <definedName name="ins_agua">[2]INS!$E$21</definedName>
    <definedName name="ins_alambre">[2]INS!$E$29</definedName>
    <definedName name="ins_alquiler_compresor">[2]INS!$E$32</definedName>
    <definedName name="ins_arandela_inodoro">[2]INS!$E$140</definedName>
    <definedName name="ins_areana_silica">[2]INS!$E$294</definedName>
    <definedName name="ins_arena_fina">[2]INS!$E$19</definedName>
    <definedName name="ins_arena_gruesa">[2]INS!$E$18</definedName>
    <definedName name="ins_aspersor_tipo_1">[2]INS!$E$257</definedName>
    <definedName name="ins_aspersor_tipo_2">[2]INS!$E$258</definedName>
    <definedName name="ins_aspersor_tipo_3">[2]INS!$E$259</definedName>
    <definedName name="ins_bañera">[2]INS!$E$130</definedName>
    <definedName name="ins_barra_unitrox">[2]INS!$E$54</definedName>
    <definedName name="ins_bidet">[2]INS!$E$128</definedName>
    <definedName name="ins_blocks_6pulg">[2]INS!$E$24</definedName>
    <definedName name="ins_blocks_8pulg">[2]INS!$E$25</definedName>
    <definedName name="ins_bomba_fosa_ascensor">[2]INS!$E$189</definedName>
    <definedName name="ins_bomba_incendio">[2]INS!$E$227</definedName>
    <definedName name="ins_bomba_jokey">[2]INS!$E$228</definedName>
    <definedName name="ins_bomba_piscina">[2]INS!$E$296</definedName>
    <definedName name="ins_bombas_presion_constante">[2]INS!$E$119</definedName>
    <definedName name="ins_boquilla_pp_0.375pulg">[2]INS!$E$103</definedName>
    <definedName name="ins_boquilla_pp_0.5pulg">[2]INS!$E$102</definedName>
    <definedName name="ins_boquilla_pp_0.75pulg">[2]INS!$E$101</definedName>
    <definedName name="ins_boquilla_pp_1.5pulg">[2]INS!$E$99</definedName>
    <definedName name="ins_boquilla_pp_1pulg">[2]INS!$E$100</definedName>
    <definedName name="ins_boquilla_pp_2pulg">[2]INS!$E$98</definedName>
    <definedName name="ins_boquilla_pp_3pulg">[2]INS!$E$97</definedName>
    <definedName name="ins_boquilla_pp_4pulg">[2]INS!$E$96</definedName>
    <definedName name="ins_breaker_90amp">[2]INS!$E$122</definedName>
    <definedName name="ins_calentador_electrico">[2]INS!$E$133</definedName>
    <definedName name="ins_carrito_piscina">[2]INS!$E$303</definedName>
    <definedName name="ins_cemento_blanco">[2]INS!$E$31</definedName>
    <definedName name="ins_cemento_gris">[2]INS!$E$22</definedName>
    <definedName name="ins_cemento_pvc">[2]INS!$E$188</definedName>
    <definedName name="ins_cepillo_piscina">[2]INS!$E$304</definedName>
    <definedName name="ins_check_horizontal_3pulg">[2]INS!$E$113</definedName>
    <definedName name="ins_check_vertical_3pulg">[2]INS!$E$112</definedName>
    <definedName name="ins_clavo_acero">[2]INS!$E$28</definedName>
    <definedName name="ins_clavo_corriente">[2]INS!$E$27</definedName>
    <definedName name="ins_clorinador_para_agua_potable">[2]INS!$E$118</definedName>
    <definedName name="ins_clorinador_piscina">[2]INS!$E$297</definedName>
    <definedName name="ins_codo_hn_0.75pulgx90">[2]INS!$E$210</definedName>
    <definedName name="ins_codo_hn_1.5pulgx90">[2]INS!$E$209</definedName>
    <definedName name="ins_codo_hn_2pulgx90">[2]INS!$E$208</definedName>
    <definedName name="ins_codo_hn_3pulgx90">[2]INS!$E$207</definedName>
    <definedName name="ins_codo_hn_4pulgx90">[2]INS!$E$206</definedName>
    <definedName name="ins_codo_hn_6pulgx90">[2]INS!$E$205</definedName>
    <definedName name="ins_codo_pe_0.5pulgx90">[2]INS!$E$244</definedName>
    <definedName name="ins_codo_pe_0.75pulgx45">[2]INS!$E$247</definedName>
    <definedName name="ins_codo_pe_0.75pulgx90">[2]INS!$E$243</definedName>
    <definedName name="ins_codo_pe_1.5pulgx45">[2]INS!$E$245</definedName>
    <definedName name="ins_codo_pe_1.5pulgx90">[2]INS!$E$242</definedName>
    <definedName name="ins_codo_pe_1pulgx45">[2]INS!$E$246</definedName>
    <definedName name="ins_codo_pe_2pulgx90">[2]INS!$E$241</definedName>
    <definedName name="ins_codo_pp_0.5pulgx90">[2]INS!$E$82</definedName>
    <definedName name="ins_codo_pp_0.75pulgx90">[2]INS!$E$81</definedName>
    <definedName name="ins_codo_pp_1.5pulgx90">[2]INS!$E$79</definedName>
    <definedName name="ins_codo_pp_1pulgx90">[2]INS!$E$80</definedName>
    <definedName name="ins_codo_pp_2pulgx90">[2]INS!$E$78</definedName>
    <definedName name="ins_codo_pp_3pulgx90">[2]INS!$E$77</definedName>
    <definedName name="ins_codo_pp_4pulgx90">[2]INS!$E$76</definedName>
    <definedName name="ins_codo_pvc_drenaje_2pulgx45">[2]INS!$E$170</definedName>
    <definedName name="ins_codo_pvc_drenaje_2pulgx90">[2]INS!$E$174</definedName>
    <definedName name="ins_codo_pvc_drenaje_3pulgx45">[2]INS!$E$169</definedName>
    <definedName name="ins_codo_pvc_drenaje_3pulgx90">[2]INS!$E$173</definedName>
    <definedName name="ins_codo_pvc_drenaje_4pulgx45">[2]INS!$E$168</definedName>
    <definedName name="ins_codo_pvc_drenaje_4pulgx90">[2]INS!$E$172</definedName>
    <definedName name="ins_codo_pvc_drenaje_6pulgx45">[2]INS!$E$167</definedName>
    <definedName name="ins_codo_pvc_drenaje_6pulgx90">[2]INS!$E$171</definedName>
    <definedName name="ins_codo_pvc_presion_1.5pulgx90">[2]INS!$E$277</definedName>
    <definedName name="ins_codo_pvc_presion_2pulgx90">[2]INS!$E$276</definedName>
    <definedName name="ins_codo_pvc_presion_3pulgx90">[2]INS!$E$275</definedName>
    <definedName name="ins_colg_0.5pulg">[2]INS!$E$42</definedName>
    <definedName name="ins_colg_0.75pulg">[2]INS!$E$41</definedName>
    <definedName name="ins_colg_1.5pulg">[2]INS!$E$39</definedName>
    <definedName name="ins_colg_1pulg">[2]INS!$E$40</definedName>
    <definedName name="ins_colg_2pulg">[2]INS!$E$38</definedName>
    <definedName name="ins_colg_3pulg">[2]INS!$E$37</definedName>
    <definedName name="ins_colg_4pulg">[2]INS!$E$36</definedName>
    <definedName name="ins_cotrtina_baño">[2]INS!$E$139</definedName>
    <definedName name="ins_couplig_pvc_1.5pulg">[2]INS!$E$290</definedName>
    <definedName name="ins_couplig_pvc_2pulg">[2]INS!$E$289</definedName>
    <definedName name="ins_couplig_pvc_3pulg">[2]INS!$E$288</definedName>
    <definedName name="ins_couplig_pvc_4pulg">[2]INS!$E$287</definedName>
    <definedName name="ins_coupling_pp_0.75pulg">[2]INS!$E$94</definedName>
    <definedName name="ins_coupling_pvc_drenaje_3pulg">[2]INS!$E$180</definedName>
    <definedName name="ins_coupling_pvc_drenaje_4pulg">[2]INS!$E$179</definedName>
    <definedName name="ins_cubre_falta">[2]INS!$E$141</definedName>
    <definedName name="ins_drenaje_sotano">[2]INS!$E$190</definedName>
    <definedName name="ins_electrovalvula_1.5pulg">[2]INS!$E$262</definedName>
    <definedName name="ins_electrovalvula_2pulg">[2]INS!$E$261</definedName>
    <definedName name="ins_filtro_150psi_60x60pulg">[2]INS!$E$117</definedName>
    <definedName name="Ins_filtro_arean">[2]INS!$E$293</definedName>
    <definedName name="ins_flotas_agua_potable">[2]INS!$E$124</definedName>
    <definedName name="ins_fregadero">[2]INS!$E$132</definedName>
    <definedName name="ins_gabinete_proteccion_incendio">[2]INS!$E$219</definedName>
    <definedName name="ins_grava_combinada">[2]INS!$E$20</definedName>
    <definedName name="ins_hidrante">[2]INS!$E$220</definedName>
    <definedName name="ins_inodoro">[2]INS!$E$127</definedName>
    <definedName name="ins_inyector_piscina">[2]INS!$E$298</definedName>
    <definedName name="ins_juego_accesorios">[2]INS!$E$138</definedName>
    <definedName name="ins_junta_cera">[2]INS!$E$143</definedName>
    <definedName name="ins_lavamanos">[2]INS!$E$129</definedName>
    <definedName name="ins_llave_angular">[2]INS!$E$145</definedName>
    <definedName name="ins_llave_chorro">[2]INS!$E$147</definedName>
    <definedName name="ins_madera">[2]INS!$E$26</definedName>
    <definedName name="ins_manguera_piscina">[2]INS!$E$305</definedName>
    <definedName name="ins_manometro_gliserina_200PSI">[2]INS!$E$123</definedName>
    <definedName name="ins_mezcla_pañete">[2]INS!$E$23</definedName>
    <definedName name="ins_mezcladora_bañera">[2]INS!$E$136</definedName>
    <definedName name="ins_mezcladora_fregadero">[2]INS!$E$137</definedName>
    <definedName name="ins_mezcladora_lavamanos">[2]INS!$E$135</definedName>
    <definedName name="ins_microprocesador_velocidad_variable">[2]INS!$E$121</definedName>
    <definedName name="ins_niple_cromado">[2]INS!$E$144</definedName>
    <definedName name="ins_niple_hn_1.5pulg">[2]INS!$E$218</definedName>
    <definedName name="ins_niple_hn_4pulg">[2]INS!$E$217</definedName>
    <definedName name="ins_panel_contro_riego">[2]INS!$E$260</definedName>
    <definedName name="ins_parrilla_fodo_piscina">[2]INS!$E$300</definedName>
    <definedName name="ins_parrilla_piso">[2]INS!$E$183</definedName>
    <definedName name="ins_pedestal">[2]INS!$E$134</definedName>
    <definedName name="ins_pintura">[2]INS!$E$35</definedName>
    <definedName name="ins_plato_ducha">[2]INS!$E$131</definedName>
    <definedName name="ins_receptaculo_piscina">[2]INS!$E$299</definedName>
    <definedName name="ins_red_hn_2x1.5pulg">[2]INS!$E$214</definedName>
    <definedName name="ins_red_hn_3x1.5pulg">[2]INS!$E$213</definedName>
    <definedName name="ins_red_hn_4x1.5pulg">[2]INS!$E$212</definedName>
    <definedName name="ins_red_hn_6x4pulg">[2]INS!$E$211</definedName>
    <definedName name="ins_red_pe_0.75x0.5pulg">[2]INS!$E$253</definedName>
    <definedName name="ins_red_pe_1.5x0.5pulg">[2]INS!$E$250</definedName>
    <definedName name="ins_red_pe_1.5x1pulg">[2]INS!$E$249</definedName>
    <definedName name="ins_red_pe_1x0.5pulg">[2]INS!$E$252</definedName>
    <definedName name="ins_red_pe_1x0.75pulg">[2]INS!$E$251</definedName>
    <definedName name="ins_red_pe_2x1.5pulg">[2]INS!$E$248</definedName>
    <definedName name="ins_red_pp_0.75x0.375pulg">[2]INS!$E$87</definedName>
    <definedName name="ins_red_pp_0.75x0.5pulg">[2]INS!$E$86</definedName>
    <definedName name="ins_red_pp_1.5x0.75pulg">[2]INS!$E$84</definedName>
    <definedName name="ins_red_pp_1.5x1pulg">[2]INS!$E$83</definedName>
    <definedName name="ins_red_pp_1x0.75pulg">[2]INS!$E$85</definedName>
    <definedName name="ins_red_pvc_drenaje_3x2pulg">[2]INS!$E$176</definedName>
    <definedName name="ins_red_pvc_drenaje_4x3pulg">[2]INS!$E$175</definedName>
    <definedName name="ins_red_pvc_presion_2x1.5pulg">[2]INS!$E$283</definedName>
    <definedName name="ins_red_pvc_presion_3x1.5pulg">[2]INS!$E$282</definedName>
    <definedName name="ins_red_pvc_presion_3x2pulg">[2]INS!$E$281</definedName>
    <definedName name="ins_red_pvc_presion_4x1.5pulg">[2]INS!$E$280</definedName>
    <definedName name="ins_red_pvc_presion_4x2pulg">[2]INS!$E$279</definedName>
    <definedName name="ins_red_pvc_presion_4x3pulg">[2]INS!$E$278</definedName>
    <definedName name="ins_regla">[2]INS!$E$30</definedName>
    <definedName name="ins_rejilla_imbornal_hf">[2]INS!$E$187</definedName>
    <definedName name="ins_rejilla_piso">[2]INS!$E$185</definedName>
    <definedName name="ins_rejilla_techo">[2]INS!$E$184</definedName>
    <definedName name="ins_sensor_lluvia">[2]INS!$E$263</definedName>
    <definedName name="ins_siamesa">[2]INS!$E$221</definedName>
    <definedName name="ins_sifon_1.5pulg">[2]INS!$E$182</definedName>
    <definedName name="ins_sifon_2pulg">[2]INS!$E$181</definedName>
    <definedName name="ins_skimer">[2]INS!$E$295</definedName>
    <definedName name="ins_soldadora_110v">[2]INS!$E$95</definedName>
    <definedName name="ins_supresora_golpe_ariete_0.75pulg">[2]INS!$E$115</definedName>
    <definedName name="ins_supresora_golpe_ariete_3pulg">[2]INS!$E$114</definedName>
    <definedName name="ins_tanque_hidroneumatico_210gls">[2]INS!$E$120</definedName>
    <definedName name="ins_tapa_pesada_hf">[2]INS!$E$186</definedName>
    <definedName name="ins_tapon_pvc_1.5pulg">[2]INS!$E$292</definedName>
    <definedName name="ins_tapon_pvc_3pulg">[2]INS!$E$291</definedName>
    <definedName name="ins_tapon_rejistro_pvc_drenaje_2pulg">[2]INS!$E$178</definedName>
    <definedName name="ins_tapon_rejistro_pvc_drenaje_4pulg">[2]INS!$E$177</definedName>
    <definedName name="ins_tarugo_0.375pulg">[2]INS!$E$51</definedName>
    <definedName name="ins_tarugo_0.5pulg">[2]INS!$E$50</definedName>
    <definedName name="ins_tee_hn_1.5x1.5pulg">[2]INS!$E$204</definedName>
    <definedName name="ins_tee_hn_2x1.5pulg">[2]INS!$E$203</definedName>
    <definedName name="ins_tee_hn_2x2pulg">[2]INS!$E$202</definedName>
    <definedName name="ins_tee_hn_3x3pulg">[2]INS!$E$201</definedName>
    <definedName name="ins_tee_hn_4x4pulg">[2]INS!$E$200</definedName>
    <definedName name="ins_tee_hn_6x6pulg">[2]INS!$E$199</definedName>
    <definedName name="ins_tee_pe_0.5x0.5pulg">[2]INS!$E$240</definedName>
    <definedName name="ins_tee_pe_0.75x0.75pulg">[2]INS!$E$239</definedName>
    <definedName name="ins_tee_pe_1.5x1.5pulg">[2]INS!$E$237</definedName>
    <definedName name="ins_tee_pe_1x1pulg">[2]INS!$E$238</definedName>
    <definedName name="ins_tee_pe_2x2pulg">[2]INS!$E$236</definedName>
    <definedName name="ins_tee_pp_0.5x0.5pulg">[2]INS!$E$75</definedName>
    <definedName name="ins_tee_pp_0.75x0.5pulg">[2]INS!$E$74</definedName>
    <definedName name="ins_tee_pp_0.75x0.75pulg">[2]INS!$E$73</definedName>
    <definedName name="ins_tee_pp_1.5x1.5pulg">[2]INS!$E$70</definedName>
    <definedName name="ins_tee_pp_1x0.75pulg">[2]INS!$E$72</definedName>
    <definedName name="ins_tee_pp_1x1pulg">[2]INS!$E$71</definedName>
    <definedName name="ins_tee_pp_2x1pulg">[2]INS!$E$69</definedName>
    <definedName name="ins_tee_pp_2x2pulg">[2]INS!$E$68</definedName>
    <definedName name="ins_tee_pp_3x3pulg">[2]INS!$E$67</definedName>
    <definedName name="ins_tee_pp_4x4pulg">[2]INS!$E$66</definedName>
    <definedName name="ins_tee_pvc_presion_1.5x1.5pulg">[2]INS!$E$274</definedName>
    <definedName name="ins_tee_pvc_presion_2x2pulg">[2]INS!$E$273</definedName>
    <definedName name="ins_tee_pvc_presion_3x3pulg">[2]INS!$E$272</definedName>
    <definedName name="ins_tee_pvc_presion_4x4pulg">[2]INS!$E$271</definedName>
    <definedName name="ins_tee_yee_pvc_drenaje_2X2pulg">[2]INS!$E$159</definedName>
    <definedName name="ins_tee_yee_pvc_drenaje_3X2pulg">[2]INS!$E$158</definedName>
    <definedName name="ins_tee_yee_pvc_drenaje_3X3pulg">[2]INS!$E$157</definedName>
    <definedName name="ins_tee_yee_pvc_drenaje_4X3pulg">[2]INS!$E$156</definedName>
    <definedName name="ins_tee_yee_pvc_drenaje_4X4pulg">[2]INS!$E$155</definedName>
    <definedName name="ins_tornillo_0.375pulg">[2]INS!$E$55</definedName>
    <definedName name="ins_tornillo_fijacion">[2]INS!$E$142</definedName>
    <definedName name="ins_tub_hn_0.75pulg">[2]INS!$E$198</definedName>
    <definedName name="ins_tub_hn_1.5pulg">[2]INS!$E$197</definedName>
    <definedName name="ins_tub_hn_2pulg">[2]INS!$E$196</definedName>
    <definedName name="ins_tub_hn_3pulg">[2]INS!$E$195</definedName>
    <definedName name="ins_tub_hn_4pulg">[2]INS!$E$194</definedName>
    <definedName name="ins_tub_hn_6pulg">[2]INS!$E$193</definedName>
    <definedName name="ins_tub_pe_pn10_0.5pulg">[2]INS!$E$235</definedName>
    <definedName name="ins_tub_pe_pn10_0.75pulg">[2]INS!$E$234</definedName>
    <definedName name="ins_tub_pe_pn10_1.5pulg">[2]INS!$E$232</definedName>
    <definedName name="ins_tub_pe_pn10_1pulg">[2]INS!$E$233</definedName>
    <definedName name="ins_tub_pe_pn10_2pulg">[2]INS!$E$231</definedName>
    <definedName name="ins_tub_pp_0.375pulg">[2]INS!$E$65</definedName>
    <definedName name="ins_tub_pp_0.5pulg">[2]INS!$E$64</definedName>
    <definedName name="ins_tub_pp_0.75pulg">[2]INS!$E$63</definedName>
    <definedName name="ins_tub_pp_1.5pulg">[2]INS!$E$61</definedName>
    <definedName name="ins_tub_pp_1pulg">[2]INS!$E$62</definedName>
    <definedName name="ins_tub_pp_2pulg">[2]INS!$E$60</definedName>
    <definedName name="ins_tub_pp_3pulg">[2]INS!$E$59</definedName>
    <definedName name="ins_tub_pp_4pulg">[2]INS!$E$58</definedName>
    <definedName name="ins_tub_pvc_sdr26_1.5pulg">[2]INS!$E$270</definedName>
    <definedName name="ins_tub_pvc_sdr26_2pulg">[2]INS!$E$269</definedName>
    <definedName name="ins_tub_pvc_sdr26_3pulg">[2]INS!$E$268</definedName>
    <definedName name="ins_tub_pvc_sdr26_4pulg">[2]INS!$E$267</definedName>
    <definedName name="ins_tub_pvc_sdr32.5_2pulg">[2]INS!$E$154</definedName>
    <definedName name="ins_tub_pvc_sdr32.5_3pulg">[2]INS!$E$153</definedName>
    <definedName name="ins_tub_pvc_sdr32.5_4pulg">[2]INS!$E$152</definedName>
    <definedName name="ins_tub_pvc_sdr32.5_6pulg">[2]INS!$E$151</definedName>
    <definedName name="ins_tub_pvc_sdr32.5_8pulg">[2]INS!$E$150</definedName>
    <definedName name="ins_tubo_flexible">[2]INS!$E$146</definedName>
    <definedName name="ins_tubo_telecopico">[2]INS!$E$301</definedName>
    <definedName name="ins_tuerca_0.375pulg">[2]INS!$E$53</definedName>
    <definedName name="ins_tuerca_0.5pulg">[2]INS!$E$52</definedName>
    <definedName name="ins_vacum">[2]INS!$E$302</definedName>
    <definedName name="ins_valvula_0.5pulg">[2]INS!$E$108</definedName>
    <definedName name="ins_valvula_0.75pulg">[2]INS!$E$107</definedName>
    <definedName name="ins_valvula_1.5pulg">[2]INS!$E$106</definedName>
    <definedName name="ins_valvula_2pulg">[2]INS!$E$105</definedName>
    <definedName name="ins_valvula_3pulg">[2]INS!$E$104</definedName>
    <definedName name="ins_valvula_aire_1pulg">[2]INS!$E$116</definedName>
    <definedName name="ins_valvula_mariposa_1.5pulg">[2]INS!$E$226</definedName>
    <definedName name="ins_valvula_mariposa_2pulg">[2]INS!$E$225</definedName>
    <definedName name="ins_valvula_mariposa_3pulg">[2]INS!$E$224</definedName>
    <definedName name="ins_valvula_mariposa_4pulg">[2]INS!$E$223</definedName>
    <definedName name="ins_valvula_mariposa_6pulg">[2]INS!$E$222</definedName>
    <definedName name="ins_valvula_reguladora_1.5pulg">[2]INS!$E$111</definedName>
    <definedName name="ins_valvula_reguladora_2pulg">[2]INS!$E$110</definedName>
    <definedName name="ins_valvula_reguladora_4pulg">[2]INS!$E$109</definedName>
    <definedName name="ins_varilla_0.375pulg">[2]INS!$E$49</definedName>
    <definedName name="ins_varilla_0.5pulg">[2]INS!$E$48</definedName>
    <definedName name="ins_yee_pvc_drenaje_2X2pulg">[2]INS!$E$166</definedName>
    <definedName name="ins_yee_pvc_drenaje_3X2pulg">[2]INS!$E$165</definedName>
    <definedName name="ins_yee_pvc_drenaje_3X3pulg">[2]INS!$E$164</definedName>
    <definedName name="ins_yee_pvc_drenaje_4X2pulg">[2]INS!$E$163</definedName>
    <definedName name="ins_yee_pvc_drenaje_4X3pulg">[2]INS!$E$162</definedName>
    <definedName name="ins_yee_pvc_drenaje_4X4pulg">[2]INS!$E$161</definedName>
    <definedName name="ins_yee_pvc_drenaje_6X4pulg">[2]INS!$E$160</definedName>
    <definedName name="Interruptor_1_sencillo__sin_tapa___Leviton__1451_ICP">#REF!</definedName>
    <definedName name="Interruptor_2_doble__sin_tapa___Leviton">#REF!</definedName>
    <definedName name="Interruptor_3_vías__sencillo__Bticino">#REF!</definedName>
    <definedName name="Interruptor_4_vías__sencillo_con_tapa___Leviton">#REF!</definedName>
    <definedName name="Interruptor_piloto__sin_tapa____Leviton">#REF!</definedName>
    <definedName name="Interruptor_seg._100_a__2_polos_250_v.___GE">#REF!</definedName>
    <definedName name="Interruptor_seg._30_a__2_polos__250_v.___GE">#REF!</definedName>
    <definedName name="Interruptor_seg._60_a__2_polos__250_v.___GE">#REF!</definedName>
    <definedName name="isu">#REF!</definedName>
    <definedName name="itbi">#REF!</definedName>
    <definedName name="Jabonera_bañera__agarradera__cromo__corriente">#REF!</definedName>
    <definedName name="Jabonera_bañera__sin_agarradera__cromo__corriente">#REF!</definedName>
    <definedName name="Jabonera_líquida__cromo__corriente">#REF!</definedName>
    <definedName name="Jacuzzi_Blanco__acces._cromo__con_bomba___Acuario">#REF!</definedName>
    <definedName name="Jacuzzi_Blanco__acces._cromo__con_bomba___Cadenza">#REF!</definedName>
    <definedName name="jr">#REF!</definedName>
    <definedName name="JSW_0.7_HP_tanque_30_gl._criollo__completa">#REF!</definedName>
    <definedName name="JSW_0.7_HP_tanque_30_gl._horizontal_USA">#REF!</definedName>
    <definedName name="JSW_0.7_HP_tanque_42_gl._criollo__completa">#REF!</definedName>
    <definedName name="JSW_0.7_HP_tanque_42_gl._horizontal_USA">#REF!</definedName>
    <definedName name="JSW_0.7_HP_tanque_60_gl._criollo__completa">#REF!</definedName>
    <definedName name="Juego_baño_3_pzas__bco.__sin_acces.">#REF!</definedName>
    <definedName name="Juego_baño_3_pzas_color__sin_acces.">#REF!</definedName>
    <definedName name="Junta_de_cera">#REF!</definedName>
    <definedName name="kglb">0.453592</definedName>
    <definedName name="KIT_C_2_TER._3_4_FX16_DN25_1.35">#REF!</definedName>
    <definedName name="La_Cumbre__Callao_de_rio__etc.">#REF!</definedName>
    <definedName name="Ladrillos_biscochos_2__x2__x8">#REF!</definedName>
    <definedName name="Ladrillos_macisos_2__x4__x8">#REF!</definedName>
    <definedName name="Lámpara_de_pared__Halógeno">#REF!</definedName>
    <definedName name="Lámpara_flluorescente_2_x4___4_tubos__p_plafón">#REF!</definedName>
    <definedName name="Lampara_fluores._2x32_w.__superficie__difusor_transparente___Stanca">#REF!</definedName>
    <definedName name="Latex___Económica___o___Pintex">#REF!</definedName>
    <definedName name="Lavadero_doble_granito__1.50x0.50_m.">#REF!</definedName>
    <definedName name="Lavadero_sencillo_granito__1.25x0.50_m.">#REF!</definedName>
    <definedName name="LAVADEROS_Y_VERTEDEROS_DE_GRANITO____Agregar_ITBIS">#REF!</definedName>
    <definedName name="Lavamanos_bco.__19__x__17____sin_mescl._y_sin_acces____Isabela">#REF!</definedName>
    <definedName name="Lavamanos_bco.__pequeño__1_llave__sin_acces____Simplex">#REF!</definedName>
    <definedName name="Lavamanos_color__19__x__17____sin_mescl._y_sin_acces____Embajador">#REF!</definedName>
    <definedName name="Lavamanos_ovalado_bco.__sin_mescl._y_sin_acces____Saona">#REF!</definedName>
    <definedName name="Lavamanos_ovalado_color__sin_mescl._y_sin_acces____Saona">#REF!</definedName>
    <definedName name="Lavamanos_Pedestal__color_ovalado__sin_mescl._y_sin_acces___Royal">#REF!</definedName>
    <definedName name="lbkg">#REF!</definedName>
    <definedName name="Ligadora_hidráulica__2_fundas">#REF!</definedName>
    <definedName name="Lija_P_Pared">#REF!</definedName>
    <definedName name="Línea_doble_teja_asfáltica_inst._todo_costo__en_bordes">#REF!</definedName>
    <definedName name="Listelo_8x20__import.__serie_Trama">#REF!</definedName>
    <definedName name="Llave_angular_1_2__ó_3_8______USA">#REF!</definedName>
    <definedName name="Llave_chorro________Urrea">#REF!</definedName>
    <definedName name="Llave_chorro_1_2______Urrea">#REF!</definedName>
    <definedName name="Llave_cromo_completa__mescl._para_orinal_pequeño">#REF!</definedName>
    <definedName name="LLAVE_DE_CONTROL_P_COLECTOR_3_4">#REF!</definedName>
    <definedName name="Llave_de_paso_1_______Price_Pfister">[1]Ins!$C$703</definedName>
    <definedName name="Llave_de_paso_1___de_bola_palanca__090_ITAP">#REF!</definedName>
    <definedName name="Llave_de_paso_1_1_2_____Price_Pfister">#REF!</definedName>
    <definedName name="Llave_de_paso_1_2___de_bola_palanca__090_ITAP">#REF!</definedName>
    <definedName name="Llave_de_paso_2___de_bola_palanca__090_ITAP">#REF!</definedName>
    <definedName name="Llave_de_paso_2_1_2___de_bola___España">#REF!</definedName>
    <definedName name="Llave_de_paso_3_____Urrea">#REF!</definedName>
    <definedName name="Llave_de_paso_3_4___de_bola_palanca__090_ITAP">#REF!</definedName>
    <definedName name="Llave_empotrar_de______cromo____Urrea">#REF!</definedName>
    <definedName name="Llave_empotrar_de_1_2____cromo____Urrea">#REF!</definedName>
    <definedName name="Llave_Pligonal_Abierta_27_27">#REF!</definedName>
    <definedName name="Llave_Pligonal_Abierta_27_29">#REF!</definedName>
    <definedName name="Llave_Pligonal_Abierta_29_30">#REF!</definedName>
    <definedName name="Llave_sencilla_cromo__para_lavamanos_pequeño___Urrea">#REF!</definedName>
    <definedName name="LLAVES_DE_PASO__VALVULAS_Y_CHEQUES">#REF!</definedName>
    <definedName name="Llavín_corriente__doble_puño__llave_y_seguro____Yale">#REF!</definedName>
    <definedName name="Llavín_de_calidad__doble_puño__llave_y_seguro__ref._640_CL____Weslock">#REF!</definedName>
    <definedName name="Losa_de_barro_exagonal_grande__ya_no_la_fabrican">#REF!</definedName>
    <definedName name="Losa_de_barro_exagonal_pequeña">#REF!</definedName>
    <definedName name="Losa_de_barro_tipo_FERIA_grande">#REF!</definedName>
    <definedName name="Losa_de_barro_tipo_FERIA_pequeña">#REF!</definedName>
    <definedName name="Lubricantes">#REF!</definedName>
    <definedName name="M.O._Acarreo_Interno_de_tubo_de_PVC_1_2_x19__hasta_2_x19">#REF!</definedName>
    <definedName name="M.O._Acarreo_Interno_de_tubo_de_PVC_10_x19">#REF!</definedName>
    <definedName name="M.O._Acarreo_Interno_de_tubo_de_PVC_12_x19">#REF!</definedName>
    <definedName name="M.O._Acarreo_Interno_de_tubo_de_PVC_16_x19">#REF!</definedName>
    <definedName name="M.O._Acarreo_Interno_de_tubo_de_PVC_3_x19">#REF!</definedName>
    <definedName name="M.O._Acarreo_Interno_de_tubo_de_PVC_4_x19">#REF!</definedName>
    <definedName name="M.O._Acarreo_Interno_de_tubo_de_PVC_6_x19">#REF!</definedName>
    <definedName name="M.O._Acarreo_Interno_de_tubo_de_PVC_8_x19">#REF!</definedName>
    <definedName name="M.O._Acuñe_de_marco">#REF!</definedName>
    <definedName name="M.O._Albañilería_por_cada_piso__según_unid_de_cada_partida">#REF!</definedName>
    <definedName name="M.O._Aplicación_Piedra_sobre_paredes">#REF!</definedName>
    <definedName name="M.O._Aplicación_Rapilla_total_y_o_parcial">#REF!</definedName>
    <definedName name="M.O._Aplicar_laca__todo_costo__2_caras">#REF!</definedName>
    <definedName name="M.O._Bajo_relieve__incluye_cantos">#REF!</definedName>
    <definedName name="M.O._Base_para_contenes__Telford_con_mezcla">#REF!</definedName>
    <definedName name="M.O._Cantos_en_vigas__columnas__antepechos_y_mochetas">#REF!</definedName>
    <definedName name="M.O._Capa_atérmica__sin_subir_mat.">#REF!</definedName>
    <definedName name="M.O._Capitel__anillo_en_columna">#REF!</definedName>
    <definedName name="M.O._Careteo_con_llana">#REF!</definedName>
    <definedName name="M.O._Carga_y_Descarga_de_tubo_de_18_x4">#REF!</definedName>
    <definedName name="M.O._Carga_y_Descarga_de_tubo_de_24_x4">#REF!</definedName>
    <definedName name="M.O._Carga_y_Descarga_de_tubo_de_30_x4">#REF!</definedName>
    <definedName name="M.O._Carga_y_Descarga_de_tubo_de_36_x4">#REF!</definedName>
    <definedName name="M.O._Carga_y_Descarga_de_tubo_de_42_x4">#REF!</definedName>
    <definedName name="M.O._Carga_y_Descarga_de_tubo_de_PVC_1_2_x19___2_x19">#REF!</definedName>
    <definedName name="M.O._Carga_y_Descarga_de_tubo_de_PVC_1_2_x19__hasta_2_x19">#REF!</definedName>
    <definedName name="M.O._Carga_y_Descarga_de_tubo_de_PVC_10_x19">#REF!</definedName>
    <definedName name="M.O._Carga_y_Descarga_de_tubo_de_PVC_12_x19">#REF!</definedName>
    <definedName name="M.O._Carga_y_Descarga_de_tubo_de_PVC_16_x19">#REF!</definedName>
    <definedName name="M.O._Carga_y_Descarga_de_tubo_de_PVC_3_x19">#REF!</definedName>
    <definedName name="M.O._Carga_y_Descarga_de_tubo_de_PVC_4_x19">#REF!</definedName>
    <definedName name="M.O._Carga_y_Descarga_de_tubo_de_PVC_6_x19">#REF!</definedName>
    <definedName name="M.O._Carga_y_Descarga_de_tubo_de_PVC_8_x19">#REF!</definedName>
    <definedName name="M.O._Carpint.__Todo_Costo_Losa_plana__3.00_m__hasta_4.0_m._alt.__rend_21m2_dia">#REF!</definedName>
    <definedName name="M.O._Carpint._Andamios">#REF!</definedName>
    <definedName name="M.O._Carpint._Cielo_raso_de_asbesto_en_cuadros_2_x2">#REF!</definedName>
    <definedName name="M.O._Carpint._Cielo_raso_de_cartón_acústico__encostillado">#REF!</definedName>
    <definedName name="M.O._Carpint._Cielo_raso_de_plywood_en_cuadros_2_x2">#REF!</definedName>
    <definedName name="M.O._Carpint._Cielo_raso_de_plywood_o_cartón_piedra">#REF!</definedName>
    <definedName name="M.O._Carpint._Cisterna__mínimo_10.00_m2">#REF!</definedName>
    <definedName name="M.O._Carpint._Columna__.30_m.__adic._c_cara_por_c_.1_hasta_.8_m.___.8_muro">#REF!</definedName>
    <definedName name="M.O._Carpint._Columna_cilíndrica_.20_m._diám.__c__coloc._molde">#REF!</definedName>
    <definedName name="M.O._Carpint._Columna_cilíndrica_.30_m._diám.__c__coloc._molde">#REF!</definedName>
    <definedName name="M.O._Carpint._Columna_cilíndrica_.40_m._diám.">#REF!</definedName>
    <definedName name="M.O._Carpint._Columna_hasta_.30_m.__c_cara">#REF!</definedName>
    <definedName name="M.O._Carpint._Conf._Col._.20x.20_hasta_.30x.30_m.">#REF!</definedName>
    <definedName name="M.O._Carpint._Conf._Col.__.30x.30_hasta_.40x.40_m.">#REF!</definedName>
    <definedName name="M.O._Carpint._Conf._Col.__.40x.40_hasta_.50x.50_m.">#REF!</definedName>
    <definedName name="M.O._Carpint._Conf._Col.__.50x.50_hasta_.60x.60_m.">#REF!</definedName>
    <definedName name="M.O._Carpint._Conf._Col.__.60x.60_hasta_.70x.70_m.">#REF!</definedName>
    <definedName name="M.O._Carpint._Conf._Col.__.70x.70_hasta_.80x.80_m.">#REF!</definedName>
    <definedName name="M.O._Carpint._Conf._Col.__.80x.80_hasta_1.00x1.00_m.">#REF!</definedName>
    <definedName name="M.O._Carpint._Conf._E_Inst._Antepecho_hasta_.5_m.__cada_.1_m._altura">#REF!</definedName>
    <definedName name="M.O._Carpint._Conf._E_Inst._Arco_hasta_.2_fondo_y_hasta_.3_m._radio__conf._e_inst.">#REF!</definedName>
    <definedName name="M.O._Carpint._Conf._E_Inst._Col._2_tapas_c_retalle__.02_hasta_.10_m.">#REF!</definedName>
    <definedName name="M.O._Carpint._Conf._E_Inst._Col._2_tapas_c_retalle__.10_hasta_.20_m.">#REF!</definedName>
    <definedName name="M.O._Carpint._Conf._E_Inst._Col._2_tapas_c_retalle__.20_hasta_.30_m.">#REF!</definedName>
    <definedName name="M.O._Carpint._Conf._E_Inst._Col._cónica_diám.__.50_m.">#REF!</definedName>
    <definedName name="M.O._Carpint._Conf._E_Inst._Col._cónica_diám._hasta_.50_m.">#REF!</definedName>
    <definedName name="M.O._Carpint._Conf._E_Inst._Col._redonda_diám.__.50_m.">#REF!</definedName>
    <definedName name="M.O._Carpint._Conf._E_Inst._Col._redonda_diám._hasta_.50_m.">#REF!</definedName>
    <definedName name="M.O._Carpint._Conf._E_Inst._Col._Tapa_y_tapa__.20_hasta_.30_m._ancho">#REF!</definedName>
    <definedName name="M.O._Carpint._Conf._E_Inst._Col._Tapa_y_tapa__.30_hasta_.40_m._ancho">#REF!</definedName>
    <definedName name="M.O._Carpint._Conf._E_Inst._Col._Tapa_y_tapa__.40_hasta_.50_m._ancho">#REF!</definedName>
    <definedName name="M.O._Carpint._Conf._E_Inst._Dintel__.2_hasta_.4__2_m._largo">#REF!</definedName>
    <definedName name="M.O._Carpint._Conf._E_Inst._Dintel__2_m._largo____Vigas">#REF!</definedName>
    <definedName name="M.O._Carpint._Conf._E_Inst._Dintel_hasta_.20__2_m._largo">#REF!</definedName>
    <definedName name="M.O._Carpint._Conf._E_Inst._Escalera__rampa_lisa">#REF!</definedName>
    <definedName name="M.O._Carpint._Conf._E_Inst._Falso_piso__2.75_hasta_3.00_m._alto">#REF!</definedName>
    <definedName name="M.O._Carpint._Conf._E_Inst._Falso_piso__3.00_hasta_4.00_m._alto">#REF!</definedName>
    <definedName name="M.O._Carpint._Conf._E_Inst._Falso_piso__4.00_hasta_5.00_m._alto">#REF!</definedName>
    <definedName name="M.O._Carpint._Conf._E_Inst._Falso_piso__5.00_hasta_6.00_m._alto">#REF!</definedName>
    <definedName name="M.O._Carpint._Conf._E_Inst._Falso_piso_3_ó_más_aguas.">#REF!</definedName>
    <definedName name="M.O._Carpint._Conf._E_Inst._Falso_piso_hasta_2.75_m._alto">#REF!</definedName>
    <definedName name="M.O._Carpint._Conf._E_Inst._Viga__c_.10_m._alto___apunt._hasta_3.6_m.">#REF!</definedName>
    <definedName name="M.O._Carpint._Conf._E_Inst._Viga__c_.10_m._Fondo">#REF!</definedName>
    <definedName name="M.O._Carpint._Conf._E_Inst._Viga_amarre_.15ó.20_x.20_m._alto">#REF!</definedName>
    <definedName name="M.O._Carpint._Conf._E_Inst._Viga_amarre_.15ó.20_x.30_m._alto">#REF!</definedName>
    <definedName name="M.O._Carpint._Conf._E_Inst._Viga_amarre_.15ó.20_x.40_m._alto">#REF!</definedName>
    <definedName name="M.O._Carpint._Conf._E_Inst._Viga_amarre_.15ó.20_x.50_m._alto">#REF!</definedName>
    <definedName name="M.O._Carpint._Conf._E_Inst._Viga_invertida__c_.10_m._alto">#REF!</definedName>
    <definedName name="M.O._Carpint._Conf._E_Inst._Viga_invertida__c_.10_m._fondo">#REF!</definedName>
    <definedName name="M.O._Carpint._Conf._E_Inst._Viga_zap.__.4x.4_hasta_.5x.5_m.">#REF!</definedName>
    <definedName name="M.O._Carpint._Conf._E_Inst._Viga_zap.__.5x.5_hasta_.6x.6_m.">#REF!</definedName>
    <definedName name="M.O._Carpint._Conf._E_Inst._Viga_zap._Hasta_.4x.4_m.">#REF!</definedName>
    <definedName name="M.O._Carpint._Conf._E_Inst._Vuelo_.10_m.">#REF!</definedName>
    <definedName name="M.O._Carpint._Conf._E_Inst._Vuelo_.20_m.">#REF!</definedName>
    <definedName name="M.O._Carpint._Conf._E_Inst._Vuelo_.30_m.">#REF!</definedName>
    <definedName name="M.O._Carpint._Conf._E_Inst._Vuelo_.40_m.">#REF!</definedName>
    <definedName name="M.O._Carpint._Conf._E_Inst._Vuelo_.50_hasta_.90_m.">#REF!</definedName>
    <definedName name="M.O._Carpint._Conf._E_Inst._Vuelo_1.00_m._en_adelante___Falso_piso">#REF!</definedName>
    <definedName name="M.O._Carpint._Conf._Puerta_biselada_clavada">#REF!</definedName>
    <definedName name="M.O._Carpint._Conf._Puerta_clavada">#REF!</definedName>
    <definedName name="M.O._Carpint._Conf._Puerta_en_plumilla">#REF!</definedName>
    <definedName name="M.O._Carpint._Conf._Puerta_forrada_en_zinc">#REF!</definedName>
    <definedName name="M.O._Carpint._Corniza_en_losa__c_cara">#REF!</definedName>
    <definedName name="M.O._Carpint._Dintel_hasta_.20_x_.20_m.">#REF!</definedName>
    <definedName name="M.O._Carpint._División_plywood__1_lado">#REF!</definedName>
    <definedName name="M.O._Carpint._División_plywood__2_lados">#REF!</definedName>
    <definedName name="M.O._Carpint._Encof._y_desenc._antepecho">#REF!</definedName>
    <definedName name="M.O._Carpint._Encof._y_desenc._col._40_hasta_50_cm.">#REF!</definedName>
    <definedName name="M.O._Carpint._Encof._y_desenc._col._hasta_30x30_cm.">#REF!</definedName>
    <definedName name="M.O._Carpint._Encof._y_desenc._col._y_viga_amarre">#REF!</definedName>
    <definedName name="M.O._Carpint._Encof._y_desenc._dintel_0.20_ó_.30__hasta_2.00_m.">#REF!</definedName>
    <definedName name="M.O._Carpint._Encof._y_desenc._losa_3_ó_más_aguas">#REF!</definedName>
    <definedName name="M.O._Carpint._Encof._y_desenc._losa_plana__hasta_2.75_m._alto">#REF!</definedName>
    <definedName name="M.O._Carpint._Encof._y_desenc._muro___cara">#REF!</definedName>
    <definedName name="M.O._Carpint._Encof._y_desenc._rampa_escalera">#REF!</definedName>
    <definedName name="M.O._Carpint._Encof._y_desenc._viga_20x40__hasta_3.6_m.">#REF!</definedName>
    <definedName name="M.O._Carpint._Encof._y_desenc._viga_30x50__hasta_3.6_m.">#REF!</definedName>
    <definedName name="M.O._Carpint._Encof._y_desenc._viga_30x60__hasta_3.6_m.">#REF!</definedName>
    <definedName name="M.O._Carpint._Encof._y_desenc._viga_40x80__hasta_3.6_m.">#REF!</definedName>
    <definedName name="M.O._Carpint._Guardera_en_losa">#REF!</definedName>
    <definedName name="M.O._Carpint._Guardera_en_platea_hasta_.20_m.">#REF!</definedName>
    <definedName name="M.O._Carpint._Inst._Caballete_asbesto">#REF!</definedName>
    <definedName name="M.O._Carpint._Inst._Caballete_zinc">#REF!</definedName>
    <definedName name="M.O._Carpint._Inst._Col._.20x.20_hasta_.30x.30_m.">#REF!</definedName>
    <definedName name="M.O._Carpint._Inst._Col.__.30x.30_hasta_.40x.40_m.">#REF!</definedName>
    <definedName name="M.O._Carpint._Inst._Col.__.40x.40_hasta_.50x.50_m.">#REF!</definedName>
    <definedName name="M.O._Carpint._Inst._Col.__.50x.50_hasta_.60x.60_m.">#REF!</definedName>
    <definedName name="M.O._Carpint._Inst._Col.__.60x.60_hasta_.70x.70_m.">#REF!</definedName>
    <definedName name="M.O._Carpint._Inst._Col.__.70x.70_hasta_.80x.80_m.">#REF!</definedName>
    <definedName name="M.O._Carpint._Inst._Col.__.80x.80_hasta_1.00x1.00_m.">#REF!</definedName>
    <definedName name="M.O._Carpint._Inst._Plancha_asb._cem._3_x6___con_enlatado">#REF!</definedName>
    <definedName name="M.O._Carpint._Inst._Plancha_asb._cem._3_x6___sin_enlatado">#REF!</definedName>
    <definedName name="M.O._Carpint._Inst._Plancha_asb._cem._3_x8___con_enlatado">#REF!</definedName>
    <definedName name="M.O._Carpint._Inst._Plancha_asb._cem._3_x8___sin_enlatado">#REF!</definedName>
    <definedName name="M.O._Carpint._Inst._Plancha_Sisal_cemento__con_enlatado">#REF!</definedName>
    <definedName name="M.O._Carpint._Inst._Plancha_zinc__con_enlatado">#REF!</definedName>
    <definedName name="M.O._Carpint._Inst._Plancha_zinc__sin_enlatado">#REF!</definedName>
    <definedName name="M.O._Carpint._Inst._Tijerilla_atornillada_p_c_p2_madera_utiliz.__conf._e_inst.">#REF!</definedName>
    <definedName name="M.O._Carpint._Inst._Tijerilla_clavada_p_c_p2_madera_utiliz.__conf._e_inst.">#REF!</definedName>
    <definedName name="M.O._Carpint._Losa___3_m._alt.__adic._por_c_.50_m._alt._Hasta_6.00_m.">#REF!</definedName>
    <definedName name="M.O._Carpint._Losa_inclinada__3_direcciones__hasta_3_m._alt.">#REF!</definedName>
    <definedName name="M.O._Carpint._Losa_inclinada_1_dirección__hasta_3_m._alt.">#REF!</definedName>
    <definedName name="M.O._Carpint._Losa_inclinada_2_direcciones__hasta_3_m._alt.">#REF!</definedName>
    <definedName name="M.O._Carpint._Losa_inclinada_3_direcciones__hasta_3_m._alt.">#REF!</definedName>
    <definedName name="M.O._Carpint._Losa_plana___2.60_m._hasta_3_m._alt.">#REF!</definedName>
    <definedName name="M.O._Carpint._Losa_plana__3.00_m__hasta_4.0_m._alt.__rend_21m2_dia">#REF!</definedName>
    <definedName name="M.O._Carpint._Losa_plana_hasta_2.60_m._alt.">#REF!</definedName>
    <definedName name="M.O._Carpint._Molde_Muros_pref._múlt.__transp._mecán.__c_cara_inst.">#REF!</definedName>
    <definedName name="M.O._Carpint._Montar_cerradura_corriente">#REF!</definedName>
    <definedName name="M.O._Carpint._Montar_marco_mad._corriente">#REF!</definedName>
    <definedName name="M.O._Carpint._Montar_marco_mad._preciosa">#REF!</definedName>
    <definedName name="M.O._Carpint._Montar_marco_metal">#REF!</definedName>
    <definedName name="M.O._Carpint._Montar_puerta_de_plywood">#REF!</definedName>
    <definedName name="M.O._Carpint._Montar_puerta_en_plumilla__con_cáncamo">#REF!</definedName>
    <definedName name="M.O._Carpint._Montar_puerta_panelada_corriente">#REF!</definedName>
    <definedName name="M.O._Carpint._Montar_puerta_pino">#REF!</definedName>
    <definedName name="M.O._Carpint._Montar_puerta_plegadiza__corredera">#REF!</definedName>
    <definedName name="M.O._Carpint._Montar_puerta_plegadiza__moldura_o_cubrefalta">#REF!</definedName>
    <definedName name="M.O._Carpint._Montar_puerta_vaivén">#REF!</definedName>
    <definedName name="M.O._Carpint._Muro_H.A._c_cara_lisa__conf.">#REF!</definedName>
    <definedName name="M.O._Carpint._Muro_H.A._c_cara_lisa__inst.">#REF!</definedName>
    <definedName name="M.O._Carpint._Muro_trancado_o_atornillado_c_cara">#REF!</definedName>
    <definedName name="M.O._Carpint._Pérgola_hasta_.20_x_.40_m.">#REF!</definedName>
    <definedName name="M.O._Carpint._Todo_Costo_Columna__.30_m.__adic._c_cara_por_c_.1_hasta_.8_m.___.8_muro">#REF!</definedName>
    <definedName name="M.O._Carpint._Todo_Costo_Columna_hasta_.30_m.__c_cara">#REF!</definedName>
    <definedName name="M.O._Carpint._Todo_Costo_Dintel_hasta_.20_x_.20_m.">#REF!</definedName>
    <definedName name="M.O._Carpint._Todo_Costo_Losa_plana__4.00_m__hasta_5.00_m._alt.__rend_18.60m2_dia">#REF!</definedName>
    <definedName name="M.O._Carpint._Todo_Costo_Muro_2_CARAS">#REF!</definedName>
    <definedName name="M.O._Carpint._Todo_Costo_Rampa_de_Escalera">#REF!</definedName>
    <definedName name="M.O._Carpint._Todo_Costo_Viga__.20_ancho__adic._c_cm_hasta_.50_m.___.5_muro">#REF!</definedName>
    <definedName name="M.O._Carpint._Todo_Costo_Viga_hasta_.20__x__.40_alt.__adic._c_cm_hasta_.8_m.__.8_muro">#REF!</definedName>
    <definedName name="M.O._Carpint._Todo_Costo_Viga_hasta_.20_ancho_x_hasta_.40_alt.">#REF!</definedName>
    <definedName name="M.O._Carpint._Viga__.20_ancho__adic._c_cm_hasta_.50_m.___.5_muro">#REF!</definedName>
    <definedName name="M.O._Carpint._Viga_de_amarre_hasta_.30_m.">#REF!</definedName>
    <definedName name="M.O._Carpint._Viga_hasta_.20__x__.40_alt.__adic._c_cm_hasta_.8_m.__.8_muro">#REF!</definedName>
    <definedName name="M.O._Carpint._Viga_hasta_.20_ancho_x_hasta_.40_alt.">#REF!</definedName>
    <definedName name="M.O._Carpint._Viga_inv.__.20_ancho__adic._c_cm_hasta_.50_m.___.5_muro">#REF!</definedName>
    <definedName name="M.O._Carpint._Viga_inv._hasta_.20_x__.40_alt.__adic._c_cm_hasta_.8_m.">#REF!</definedName>
    <definedName name="M.O._Carpint._Viga_inv._hasta_.20_x_hasta_.40_alt.">#REF!</definedName>
    <definedName name="M.O._Carpint._Viga_sobre_muro__.30_m._Hasta_.50_m.">#REF!</definedName>
    <definedName name="M.O._Carpint._Viga_sobre_muro_hasta_.30_m.">#REF!</definedName>
    <definedName name="M.O._Carpint._Vuelo__3_m._alt.__adic._c_0.50_m._hasta_6.00_m._alt.">#REF!</definedName>
    <definedName name="M.O._Carpint._Vuelo_inclinado_losa__3_direcciones__hasta_3_m._alt.">#REF!</definedName>
    <definedName name="M.O._Carpint._Vuelo_inclinado_losa_1_dirección__hasta_3_m._alt.">#REF!</definedName>
    <definedName name="M.O._Carpint._Vuelo_inclinado_losa_2_direcciones__hasta_3_m._alt.">#REF!</definedName>
    <definedName name="M.O._Carpint._Vuelo_inclinado_losa_3_direcciones__hasta_3_m._alt.">#REF!</definedName>
    <definedName name="M.O._Carpint._Vuelo_plano_hasta_2.60_m._alt.">#REF!</definedName>
    <definedName name="M.O._Cedacear_Arena">#REF!</definedName>
    <definedName name="M.O._Coloc._acero_____en_piso_o_losa">#REF!</definedName>
    <definedName name="M.O._Coloc._acero_alta_resistencia">#REF!</definedName>
    <definedName name="M.O._Coloc._acero_col._3_8__ó_____hasta_6_de">#REF!</definedName>
    <definedName name="M.O._Coloc._acero_col._Redonda_6_de____hasta_4_de">#REF!</definedName>
    <definedName name="M.O._Coloc._acero_dintel_y_v._Amarre_hasta_.20x.40_y____ó_3_8">#REF!</definedName>
    <definedName name="M.O._Coloc._acero_losa_con_Lima_Hoya_o_Lima_Tesa__50__adic.">#REF!</definedName>
    <definedName name="M.O._Coloc._acero_malla_electrosoldada">#REF!</definedName>
    <definedName name="M.O._Coloc._acero_normal">#REF!</definedName>
    <definedName name="M.O._Coloc._acero_rampa_escalera_corriente">#REF!</definedName>
    <definedName name="M.O._Coloc._acero_viga_6_de____ó_____2_de_1__y_2_de_____25x40">#REF!</definedName>
    <definedName name="M.O._Coloc._acero_viga_postens._Y_pórticos_en_col.">#REF!</definedName>
    <definedName name="M.O._Coloc._acero_zapata_de_muros">#REF!</definedName>
    <definedName name="M.O._Coloc._adoquines">#REF!</definedName>
    <definedName name="M.O._Coloc._Azulejos_10x10_cm.__junta_corrida">#REF!</definedName>
    <definedName name="M.O._Coloc._Azulejos_10x10_cm.__plumilla">#REF!</definedName>
    <definedName name="M.O._Coloc._Azulejos_15x15_cm.__junta_corrida">#REF!</definedName>
    <definedName name="M.O._Coloc._Azulejos_15x15_cm.__junta_trabada">#REF!</definedName>
    <definedName name="M.O._Coloc._Azulejos_en_combinación">#REF!</definedName>
    <definedName name="M.O._Coloc._bloque_12x8x16_pulgs.">#REF!</definedName>
    <definedName name="M.O._Coloc._bloque_4x_8_x16_pulgs.">#REF!</definedName>
    <definedName name="M.O._Coloc._bloque_5x8x16_pulgs.">#REF!</definedName>
    <definedName name="M.O._Coloc._bloque_6x8x16_pulgs.">#REF!</definedName>
    <definedName name="M.O._Coloc._bloque_6x8x18_pulgs.">#REF!</definedName>
    <definedName name="M.O._Coloc._bloque_8x8x16_pulgs.">#REF!</definedName>
    <definedName name="M.O._Coloc._bloque_cristal">#REF!</definedName>
    <definedName name="M.O._Coloc._bloque_irregular">#REF!</definedName>
    <definedName name="M.O._Coloc._bloque_ornamental_5x25x20_pulgs.">#REF!</definedName>
    <definedName name="M.O._Coloc._bloque_ornamental_barro_o_cemento">#REF!</definedName>
    <definedName name="M.O._Coloc._caballete_de_tejas">#REF!</definedName>
    <definedName name="M.O._Coloc._Cenefa_import._11x27">#REF!</definedName>
    <definedName name="M.O._Coloc._Cenefa_import._8x25">#REF!</definedName>
    <definedName name="M.O._Coloc._Cerámica_criolla_15x15_hasta_20x20_cm.">#REF!</definedName>
    <definedName name="M.O._Coloc._Cerámica_criolla_15x15_hasta_20x20_cm.____base_y_nivel">#REF!</definedName>
    <definedName name="M.O._Coloc._Cerámica_criolla_15x15_hasta_20x20_cm.__sin_base_y_nivel">#REF!</definedName>
    <definedName name="M.O._Coloc._Cerámica_criolla_30x30_hasta_40x40_cm.">#REF!</definedName>
    <definedName name="M.O._Coloc._Cerámica_criolla_30x30_hasta_40x40_cm.____base_y_nivel">#REF!</definedName>
    <definedName name="M.O._Coloc._Cerámica_criolla_30x30_hasta_40x40_cm.__sin_base_y_nivel">#REF!</definedName>
    <definedName name="M.O._Coloc._Cerámica_import._15x15_hasta_20x20_cm.">#REF!</definedName>
    <definedName name="M.O._Coloc._Cerámica_import._15x15_hasta_20x20_cm.____base_y_nivel">#REF!</definedName>
    <definedName name="M.O._Coloc._Cerámica_import._15x15_hasta_20x20_cm.__sin_base_y_nivel">#REF!</definedName>
    <definedName name="M.O._Coloc._Cerámica_import._30x30_hasta_40x40_cm.">#REF!</definedName>
    <definedName name="M.O._Coloc._Cerámica_import._30x30_hasta_40x40_cm.____base_y_nivel">#REF!</definedName>
    <definedName name="M.O._Coloc._Cerámica_import._30x30_hasta_40x40_cm.__sin_base_y_nivel">#REF!</definedName>
    <definedName name="M.O._Coloc._Fachaicos">#REF!</definedName>
    <definedName name="M.O._Coloc._Granito_25x25_cm.">#REF!</definedName>
    <definedName name="M.O._Coloc._Granito_30x30_cm.">#REF!</definedName>
    <definedName name="M.O._Coloc._Granito_33x33_cm.">#REF!</definedName>
    <definedName name="M.O._Coloc._Granito_40x40_cm.">#REF!</definedName>
    <definedName name="M.O._Coloc._Granito_50x50_cm.">#REF!</definedName>
    <definedName name="M.O._Coloc._Granito_en_plumilla_o_cartabón">#REF!</definedName>
    <definedName name="M.O._Coloc._Ladrillo_limpio_1_cara">#REF!</definedName>
    <definedName name="M.O._Coloc._Ladrillo_limpio_2_caras">#REF!</definedName>
    <definedName name="M.O._Coloc._Ladrillos_no_especificados">#REF!</definedName>
    <definedName name="M.O._Coloc._Ladrillos_para_empañetar_en_muros">#REF!</definedName>
    <definedName name="M.O._Coloc._Ladrillos_refractarios_5x10x25_cm.">#REF!</definedName>
    <definedName name="M.O._Coloc._Loseta_5x20_cm._en_revest._muro">#REF!</definedName>
    <definedName name="M.O._Coloc._Loseta_8x20_cm._en_revest._muro">#REF!</definedName>
    <definedName name="M.O._Coloc._Loseta_de_cemento_12.5x25_cm.">#REF!</definedName>
    <definedName name="M.O._Coloc._Loseta_ornamental_en_paredes">#REF!</definedName>
    <definedName name="M.O._Coloc._Losetas_ladrillo_12__x25_cm.">#REF!</definedName>
    <definedName name="M.O._Coloc._Losetas_ladrillo_15x15_y_20x20_cm.">#REF!</definedName>
    <definedName name="M.O._Coloc._Losetas_ladrillo_o_cemento___pisos_exagonales__ferias_y_otros">#REF!</definedName>
    <definedName name="M.O._Coloc._Losetas_mármol_criollo__base_y_nivel">#REF!</definedName>
    <definedName name="M.O._Coloc._Losetas_mármol_imp.__base_y_nivel">#REF!</definedName>
    <definedName name="M.O._Coloc._malla_ciclónica_10">#REF!</definedName>
    <definedName name="M.O._Coloc._malla_ciclónica_3">#REF!</definedName>
    <definedName name="M.O._Coloc._malla_ciclónica_4">#REF!</definedName>
    <definedName name="M.O._Coloc._malla_ciclónica_6">#REF!</definedName>
    <definedName name="M.O._Coloc._malla_ciclónica_7">#REF!</definedName>
    <definedName name="M.O._Coloc._Mármol_criollo_en_escaleras">#REF!</definedName>
    <definedName name="M.O._Coloc._Mármol_criollo_en_revest._paredes">#REF!</definedName>
    <definedName name="M.O._Coloc._Marmol_en_pedazos">#REF!</definedName>
    <definedName name="M.O._Coloc._Mármol_fachaico_en_1sola_pieza">#REF!</definedName>
    <definedName name="M.O._Coloc._Mármol_import._en_escaleras">#REF!</definedName>
    <definedName name="M.O._Coloc._Mármol_import._en_revest._paredes">#REF!</definedName>
    <definedName name="M.O._Coloc._Mármol_picado">#REF!</definedName>
    <definedName name="M.O._Coloc._Marmol_travertino_en_tiritas">#REF!</definedName>
    <definedName name="M.O._Coloc._Mosaicos__20x20_cm._y__25x25_cm.__corriente">#REF!</definedName>
    <definedName name="M.O._Coloc._Mosaicos_corrientes_en_plumilla">#REF!</definedName>
    <definedName name="M.O._Coloc._Mosaicos_en_cartabón">#REF!</definedName>
    <definedName name="M.O._Coloc._Mosaicos_gravilla_20x20_cm.">#REF!</definedName>
    <definedName name="M.O._Coloc._Mosaicos_gravilla_25x25_cm.">#REF!</definedName>
    <definedName name="M.O._Coloc._Mosaicos_gravilla_30x30_cm.">#REF!</definedName>
    <definedName name="M.O._Coloc._Mosaicos_gravilla_40x40_cm.">#REF!</definedName>
    <definedName name="M.O._Coloc._Mosaicos_gravilla_50x50_cm.">#REF!</definedName>
    <definedName name="M.O._Coloc._Piedra_caliza_aserrada">#REF!</definedName>
    <definedName name="M.O._Coloc._Piedra_caliza_labrada">#REF!</definedName>
    <definedName name="M.O._Coloc._Roca_o_cantos_rodados__muros_mampost.__con_fines_decor.">#REF!</definedName>
    <definedName name="M.O._Coloc._Roca_o_cantos_rodados_en_muros_mampostería">#REF!</definedName>
    <definedName name="M.O._Coloc._tejas">#REF!</definedName>
    <definedName name="M.O._Coloc._Zócalo_corriente">#REF!</definedName>
    <definedName name="M.O._Coloc._Zócalo_corriente_en_escalera">#REF!</definedName>
    <definedName name="M.O._Coloc._Zócalo_granito_en_escalera">#REF!</definedName>
    <definedName name="M.O._Coloc._Zócalo_granito_en_piso">#REF!</definedName>
    <definedName name="M.O._Colocacion_de_tubo_de_18_x4">#REF!</definedName>
    <definedName name="M.O._Colocacion_de_tubo_de_24_x4">#REF!</definedName>
    <definedName name="M.O._Colocacion_de_tubo_de_30_x4">#REF!</definedName>
    <definedName name="M.O._Colocacion_de_tubo_de_36_x4">#REF!</definedName>
    <definedName name="M.O._Colocacion_de_tubo_de_42_x4">#REF!</definedName>
    <definedName name="M.O._Colocacion_de_tubo_de_48_x4">#REF!</definedName>
    <definedName name="M.O._Colocacion_de_tubo_en_PVC_de_1_2_x19__hasta_4_x19">#REF!</definedName>
    <definedName name="M.O._Colocacion_de_tubo_en_PVC_de_10_x19">#REF!</definedName>
    <definedName name="M.O._Colocacion_de_tubo_en_PVC_de_12_x19">#REF!</definedName>
    <definedName name="M.O._Colocacion_de_tubo_en_PVC_de_16_x19">#REF!</definedName>
    <definedName name="M.O._Colocacion_de_tubo_en_PVC_de_6_x19">#REF!</definedName>
    <definedName name="M.O._Colocacion_de_tubo_en_PVC_de_8_x19">#REF!</definedName>
    <definedName name="M.O._Conf._anillo_de_filtrante">#REF!</definedName>
    <definedName name="M.O._Conf._desagüe_20x20_cm._cubierto">#REF!</definedName>
    <definedName name="M.O._Conf._desagüe_20x20_cm._descubierto">#REF!</definedName>
    <definedName name="M.O._Conf._registro_hasta_60x60_cm.__medida_interior">#REF!</definedName>
    <definedName name="M.O._Conf._registro_más_de_60x60_cm.__medida_interior">#REF!</definedName>
    <definedName name="M.O._Conf._tragante_de_hasta_50_cm._long.">#REF!</definedName>
    <definedName name="M.O._Conf._trampa_de_grasa">#REF!</definedName>
    <definedName name="M.O._Conf._vertedero_60x60_cm.__pulido">#REF!</definedName>
    <definedName name="M.O._Conf._vertedero_60x60_cm._con_azulejos">#REF!</definedName>
    <definedName name="M.O._Confección_escalón_y_revestir_en_ladrillo">#REF!</definedName>
    <definedName name="M.O._Const._acera_frot.__viol.__.10_m._esp.__coloc._horm.">#REF!</definedName>
    <definedName name="M.O._Const._lavadero_pulido____1.5_m.__adicional___recipiente">#REF!</definedName>
    <definedName name="M.O._Const._lavadero_pulido_hasta_.60x1.5_m.">#REF!</definedName>
    <definedName name="M.O._Const_zapatas_y_pisos_colector_horm.__envarillado_y_frotado">#REF!</definedName>
    <definedName name="M.O._Contén_con_bordillo_25x15_cm.">#REF!</definedName>
    <definedName name="M.O._Contén_con_bordillo_30x8x10_cm.">#REF!</definedName>
    <definedName name="M.O._Contén_con_bordillo_40_cm._alto_x_20_cm._ancho">#REF!</definedName>
    <definedName name="M.O._Contén_de_55x30x15_cm.">#REF!</definedName>
    <definedName name="M.O._Cornisa">#REF!</definedName>
    <definedName name="M.O._Cornizas__hasta_12_cm.__cemento">#REF!</definedName>
    <definedName name="M.O._Cornizas__hasta_12_cm.__Yeso">#REF!</definedName>
    <definedName name="M.O._Corte_de_Chasos_de_granito_P_Piso">#REF!</definedName>
    <definedName name="M.O._Corte_y_amarre_varilla_bloques_a_0.20_m.">#REF!</definedName>
    <definedName name="M.O._Corte_y_amarre_varilla_bloques_a_0.40_m.">#REF!</definedName>
    <definedName name="M.O._Corte_y_amarre_varilla_bloques_a_0.60_m.">#REF!</definedName>
    <definedName name="M.O._Corte_y_amarre_varilla_bloques_a_0.80_m.">#REF!</definedName>
    <definedName name="M.O._Cristalizado_pisos__40_m2_mínimo">#REF!</definedName>
    <definedName name="M.O._Demoliciones_Cimientos_de_horm._armado">#REF!</definedName>
    <definedName name="M.O._Demoliciones_Cimientos_de_piedra">#REF!</definedName>
    <definedName name="M.O._Demoliciones_Cimientos_viejos_de_horm._simple">#REF!</definedName>
    <definedName name="M.O._Demoliciones_Muros_de_horm._armado">#REF!</definedName>
    <definedName name="M.O._Demoliciones_Muros_de_piedra">#REF!</definedName>
    <definedName name="M.O._Demoliciones_Muros_de_tapia">#REF!</definedName>
    <definedName name="M.O._Demoliciones_Techo_de_tejas">#REF!</definedName>
    <definedName name="M.O._Demoliciones_Techo_horm._armado_con_mallas">#REF!</definedName>
    <definedName name="M.O._Demoliciones_Techo_horm._armado_con_varillas">#REF!</definedName>
    <definedName name="M.O._Descarga_de_Cemento_al_Almacen">#REF!</definedName>
    <definedName name="M.O._Desencofrado_Arcos">#REF!</definedName>
    <definedName name="M.O._Desencofrado_Columnas">#REF!</definedName>
    <definedName name="M.O._Desencofrado_Dinteles">#REF!</definedName>
    <definedName name="M.O._Desencofrado_Falso_Piso___2.75_m._alt.__p_c_m._adic.">#REF!</definedName>
    <definedName name="M.O._Desencofrado_Falso_Piso__hasta_2.75_m._alt.">#REF!</definedName>
    <definedName name="M.O._Desencofrado_Vigas">#REF!</definedName>
    <definedName name="M.O._Empañete_columnas_desde_20_cm._ancho_en_adelante">#REF!</definedName>
    <definedName name="M.O._Empañete_ext.__maestrado__a_plomo__sin_andamios">#REF!</definedName>
    <definedName name="M.O._Empañete_HI_RIB__3_capas">#REF!</definedName>
    <definedName name="M.O._Empañete_int.__en_paredes__maestrado__a_plomo">#REF!</definedName>
    <definedName name="M.O._Empañete_pulido_a_color">#REF!</definedName>
    <definedName name="M.O._Empañete_pulido_sin_color">#REF!</definedName>
    <definedName name="M.O._Empañete_rasgado">#REF!</definedName>
    <definedName name="M.O._Empañete_rateado_horiz._y_vertical__punta_llana">#REF!</definedName>
    <definedName name="M.O._Empañete_techos__maestrado__a_nivel__2_cm._Mín.">#REF!</definedName>
    <definedName name="M.O._Empañete_techos_y_vigas">#REF!</definedName>
    <definedName name="M.O._Encache_con_Piedra__esp_0.20m">#REF!</definedName>
    <definedName name="M.O._Escalón_revestido_cerám._criolla__H._y_C._H._y_vuelo">#REF!</definedName>
    <definedName name="M.O._Escalón_revestido_cerám._import.__H._y_C._H._y_vuelo">#REF!</definedName>
    <definedName name="M.O._Escalón_revestido_en_mezcla">#REF!</definedName>
    <definedName name="M.O._Estrías">#REF!</definedName>
    <definedName name="M.O._Exc._Caliche_a_mano__3.00_m._prof.">#REF!</definedName>
    <definedName name="M.O._Exc._Caliche_a_mano__3.01___5.00_m._prof.">#REF!</definedName>
    <definedName name="M.O._Exc._Caliche_a_mano__5.01___7.00_m._prof.">#REF!</definedName>
    <definedName name="M.O._Exc._Horm._armado___3.00_m._prof.">#REF!</definedName>
    <definedName name="M.O._Exc._Roca_blanda_a_mano__3.00_m._prof.">#REF!</definedName>
    <definedName name="M.O._Exc._Roca_blanda_a_mano__3.01___5.00_m._prof.">#REF!</definedName>
    <definedName name="M.O._Exc._Roca_blanda_a_mano__5.01___7.00_m._prof.">#REF!</definedName>
    <definedName name="M.O._Exc._Roca_dura_a_mano__3.00_m._prof.">#REF!</definedName>
    <definedName name="M.O._Exc._Roca_dura_a_mano__3.01___5.00_m._prof.">#REF!</definedName>
    <definedName name="M.O._Exc._Roca_dura_a_mano__5.01___7.00_m._prof.">#REF!</definedName>
    <definedName name="M.O._Exc._Roca_tosca_a_mano__3.00_m._prof.">#REF!</definedName>
    <definedName name="M.O._Exc._Roca_tosca_a_mano__3.01___5.00_m._prof.">#REF!</definedName>
    <definedName name="M.O._Exc._Roca_tosca_a_mano__5.01___7.00_m._prof.">#REF!</definedName>
    <definedName name="M.O._Exc._Tierra_a_mano__3.00_m._prof.">#REF!</definedName>
    <definedName name="M.O._Exc._Tierra_a_mano__3.01___5.00_m._prof.">#REF!</definedName>
    <definedName name="M.O._Exc._Tierra_a_mano__5.01___7.00_m._prof.">#REF!</definedName>
    <definedName name="M.O._Fino_techo_Bermuda__cantos__sin_subir_mat.">#REF!</definedName>
    <definedName name="M.O._Fino_techo_horiz.__sin_subir_mat.">#REF!</definedName>
    <definedName name="M.O._Fino_techo_inclinado__sin_subir_mat.">#REF!</definedName>
    <definedName name="M.O._Fragüache_con_escoba">#REF!</definedName>
    <definedName name="M.O._Goteros_colgantes">#REF!</definedName>
    <definedName name="M.O._Goteros_en_ranuras">#REF!</definedName>
    <definedName name="M.O._Imperm.__1ra._Mano__limpieza_y_sellar_grietas">#REF!</definedName>
    <definedName name="M.O._Impermeabilizante__2da._mano">#REF!</definedName>
    <definedName name="M.O._Impermeabilizante_Sistema__Ing._Euris_Mendez">#REF!</definedName>
    <definedName name="M.O._Inst._Aire_acond._Hasta_2_hp__montura_sin_materiales">#REF!</definedName>
    <definedName name="M.O._Inst._Bañera_revest._30_cm._alto__1.56_hasta_180_m._largo">#REF!</definedName>
    <definedName name="M.O._Inst._Bañera_revest._30_cm._alto_hasta_1.55_m._largo">#REF!</definedName>
    <definedName name="M.O._Inst._Base_para_bañera">#REF!</definedName>
    <definedName name="M.O._Inst._Botón_timbre">#REF!</definedName>
    <definedName name="M.O._Inst._Breakers__instalación">#REF!</definedName>
    <definedName name="M.O._Inst._calent._eléct._18_50_gl.">#REF!</definedName>
    <definedName name="M.O._Inst._calent._eléct._6_12_gl.">#REF!</definedName>
    <definedName name="M.O._Inst._calent.gas">#REF!</definedName>
    <definedName name="M.O._Inst._Calentador_110_v_sin_estar_provisto_un_plot_y_cordón">#REF!</definedName>
    <definedName name="M.O._Inst._Calentador_220_v_sin_estar_provisto_un_plot_y_cordón">#REF!</definedName>
    <definedName name="M.O._Inst._Estufa_220_v.">#REF!</definedName>
    <definedName name="M.O._Inst._Extractor_de_aire_110_v.">#REF!</definedName>
    <definedName name="M.O._Inst._Interruptor__piloto">#REF!</definedName>
    <definedName name="M.O._Inst._Interruptor_1">#REF!</definedName>
    <definedName name="M.O._Inst._Interruptor_2">#REF!</definedName>
    <definedName name="M.O._Inst._Interruptor_3">#REF!</definedName>
    <definedName name="M.O._Inst._Interruptor_3_vías">#REF!</definedName>
    <definedName name="M.O._Inst._Interruptor_4__vías">#REF!</definedName>
    <definedName name="M.O._Inst._Interruptor_seg._100_a">#REF!</definedName>
    <definedName name="M.O._Inst._Interruptor_seg._30_a">#REF!</definedName>
    <definedName name="M.O._Inst._Interruptor_seg._60_a">#REF!</definedName>
    <definedName name="M.O._Inst._Luces">#REF!</definedName>
    <definedName name="M.O._Inst._Meseta_de_baño">#REF!</definedName>
    <definedName name="M.O._Inst._Moledor_de_desperdicios_110_v.">#REF!</definedName>
    <definedName name="M.O._Inst._Paneles_distribución">#REF!</definedName>
    <definedName name="M.O._Inst._Regulador_de_intensidad__dimmer">#REF!</definedName>
    <definedName name="M.O._Inst._Salida_sin_tub._exteriormente_visible">#REF!</definedName>
    <definedName name="M.O._Inst._Salida_sin_tub._oculta_en_plafón__cielo_raso__etc.">#REF!</definedName>
    <definedName name="M.O._Inst._Timbre_campana_de_4_notas">#REF!</definedName>
    <definedName name="M.O._Inst._Timbre_corriente">#REF!</definedName>
    <definedName name="M.O._Inst._Tomacorriente_110_v">#REF!</definedName>
    <definedName name="M.O._Inst._Tomacorriente_220_v">#REF!</definedName>
    <definedName name="M.O._Inst._Tub._Arrastre_en__1_2___3_4__o_1">#REF!</definedName>
    <definedName name="M.O._Inst._Tub._Arrastre_en__2">#REF!</definedName>
    <definedName name="M.O._Inst._Tub._Arrastre_en__3___ó_4">#REF!</definedName>
    <definedName name="M.O._Inst._Tub._Arrastre_en__5___ó_6">#REF!</definedName>
    <definedName name="M.O._Inst._Tub._Recolectora_Matriz_Colgante_en__2">[1]M.O.!$C$806</definedName>
    <definedName name="M.O._Instalación_ventana_alum.__altura_normal">#REF!</definedName>
    <definedName name="M.O._Instalación_ventana_alum._con_escalera_o_andamio">#REF!</definedName>
    <definedName name="M.O._Lágrimas_en_cemento">#REF!</definedName>
    <definedName name="M.O._Ligado_de_Hormigon_a_Mano">#REF!</definedName>
    <definedName name="M.O._Ligado_de_Hormigon_C_Ligadora">#REF!</definedName>
    <definedName name="M.O._Ligado_y_Vaciado_de_Horm._a_Mano_en_Columnas">#REF!</definedName>
    <definedName name="M.O._Ligado_y_Vaciado_de_Horm._a_Mano_en_Vigas_y_Losas">#REF!</definedName>
    <definedName name="M.O._Ligado_y_Vaciado_de_Horm._a_Mano_en_Zapatas">#REF!</definedName>
    <definedName name="M.O._Ligado_y_Vaciado_de_Horm._C__Ligadora_en_Columnas">#REF!</definedName>
    <definedName name="M.O._Ligado_y_Vaciado_de_Horm._C__Ligadora_en_Vigas_y_Losas">#REF!</definedName>
    <definedName name="M.O._Ligado_y_Vaciado_de_Horm._C__Ligadora_en_Zapatas">#REF!</definedName>
    <definedName name="M.O._Limpieza__sal_y_cera">#REF!</definedName>
    <definedName name="M.O._Limpieza_escalón">#REF!</definedName>
    <definedName name="M.O._Limpieza_zócalos">#REF!</definedName>
    <definedName name="M.O._Llenar_hueco_bloque_a_0.20_m.">#REF!</definedName>
    <definedName name="M.O._Llenar_hueco_bloque_a_0.40_m.">#REF!</definedName>
    <definedName name="M.O._Llenar_hueco_bloque_a_0.60_m.">#REF!</definedName>
    <definedName name="M.O._Llenar_hueco_bloque_a_0.80_m.">#REF!</definedName>
    <definedName name="M.O._Marmolina_con_piedras">#REF!</definedName>
    <definedName name="M.O._Marmolina_frotado">#REF!</definedName>
    <definedName name="M.O._Mochetas_en_azulejos">#REF!</definedName>
    <definedName name="M.O._Mochetas_en_cerámica_criolla">#REF!</definedName>
    <definedName name="M.O._Mochetas_en_cerámica_import.">#REF!</definedName>
    <definedName name="M.O._Montar_accesorios_atornillados">#REF!</definedName>
    <definedName name="M.O._Montar_accesorios_empotrados">#REF!</definedName>
    <definedName name="M.O._Montar_botiquín_corriente__sin_empotrar">#REF!</definedName>
    <definedName name="M.O._Montar_botiquín_corriente_empotrado">#REF!</definedName>
    <definedName name="M.O._Montar_botiquín_lujo_empotrado">#REF!</definedName>
    <definedName name="M.O._Montar_botiquín_lujo_sin_empotrar">#REF!</definedName>
    <definedName name="M.O._Montar_escalón_en_accesos_de_granito">#REF!</definedName>
    <definedName name="M.O._Montar_escalón_escalera__H._y_C._H.">#REF!</definedName>
    <definedName name="M.O._Montar_papelera_porta_servilletas">#REF!</definedName>
    <definedName name="M.O._Montar_puerta__marco_y_llavín">#REF!</definedName>
    <definedName name="M.O._Montar_repisa_corriente_para_baño">#REF!</definedName>
    <definedName name="M.O._Montura___Brissoleil___de_05x40x200_m.">#REF!</definedName>
    <definedName name="M.O._Natilla">#REF!</definedName>
    <definedName name="M.O._Panderetas">#REF!</definedName>
    <definedName name="M.O._Perrilla">#REF!</definedName>
    <definedName name="M.O._Pintura_Barniz__1ra._mano">#REF!</definedName>
    <definedName name="M.O._Pintura_Barniz__2da._mano">#REF!</definedName>
    <definedName name="M.O._Pintura_Cal_y_Carburo__1ra._mano">#REF!</definedName>
    <definedName name="M.O._Pintura_Cal_y_Carburo__2da._mano">#REF!</definedName>
    <definedName name="M.O._Pintura_De_agua__1ra._mano__p._LISA__masilla__lija_y_piedra">#REF!</definedName>
    <definedName name="M.O._Pintura_De_agua__1ra._mano__pared_RUSTICA">#REF!</definedName>
    <definedName name="M.O._Pintura_De_agua__2_manos__p._LISA__masilla__lija__piedra">#REF!</definedName>
    <definedName name="M.O._Pintura_De_agua__2_manos__pared_RUSTICA">#REF!</definedName>
    <definedName name="M.O._Pintura_De_agua__2da._mano__pared_LISA">#REF!</definedName>
    <definedName name="M.O._Pintura_De_agua__2da._mano__pared_RUSTICA">#REF!</definedName>
    <definedName name="M.O._Pintura_Mant.__2_manos__p._LISA__masilla__lija_sin_piedra">#REF!</definedName>
    <definedName name="M.O._Pintura_Mant._1ra._mano__p._LISA__masilla__lija_sin_piedra">#REF!</definedName>
    <definedName name="M.O._Pintura_Mant._2da._mano__pared_LISA__sin_piedra">#REF!</definedName>
    <definedName name="M.O._Pintura_Oxido_de_Zinc__1ra._mano">#REF!</definedName>
    <definedName name="M.O._Pintura_Oxido_de_Zinc__2da._mano">#REF!</definedName>
    <definedName name="M.O._Piso_de_Cemento_pulido__fino_solo">#REF!</definedName>
    <definedName name="M.O._Piso_horm._frotado_10_cm._esp.">#REF!</definedName>
    <definedName name="M.O._Piso_horm._frotado_y_violinado__10_cm._esp.">#REF!</definedName>
    <definedName name="M.O._Piso_horm._pulido__violinado__10_cm._esp.">#REF!</definedName>
    <definedName name="M.O._Piso_rejonado_pulido__sin_color">#REF!</definedName>
    <definedName name="M.O._Piso_rejonado_pulido_y_marcado_a_hilo__color">#REF!</definedName>
    <definedName name="M.O._Piso_rejonado_sin_pulir">#REF!</definedName>
    <definedName name="M.O._Plafón__directo_sobre_techo_horm.">#REF!</definedName>
    <definedName name="M.O._Plafón_en_láminas">#REF!</definedName>
    <definedName name="M.O._Plomeria_en_Baj._o_vent._2">#REF!</definedName>
    <definedName name="M.O._Plomeria_en_Baj._o_vent._3___ó_4">#REF!</definedName>
    <definedName name="M.O._Plomeria_en_Baj._o_vent._6">#REF!</definedName>
    <definedName name="M.O._Plomeria_en_Baj._o_vent._8">#REF!</definedName>
    <definedName name="M.O._Plomeria_en_Circuito_tub._1_____ó_2">#REF!</definedName>
    <definedName name="M.O._Plomeria_en_Circuito_tub._1___ó_1_1_4">#REF!</definedName>
    <definedName name="M.O._Plomeria_en_Circuito_tub._1_1_2___ó_2">#REF!</definedName>
    <definedName name="M.O._Plomeria_en_Circuito_tub._1_2___ó_3_4">#REF!</definedName>
    <definedName name="M.O._Plomeria_En_Columna_Tub._h.g._1___ó_1_1_4">#REF!</definedName>
    <definedName name="M.O._Plomeria_En_Columna_Tub._h.g._1_1_2___ó_2">#REF!</definedName>
    <definedName name="M.O._Plomeria_En_Columna_Tub._h.g._1_2___ó_3_4">#REF!</definedName>
    <definedName name="M.O._Plomeria_En_Conexión_cloaca">#REF!</definedName>
    <definedName name="M.O._Plomeria_En_Desagüe_2">#REF!</definedName>
    <definedName name="M.O._Plomeria_En_Desagüe_3___y_4">#REF!</definedName>
    <definedName name="M.O._Plomeria_En_Desagüe_inodoro_de_pared">#REF!</definedName>
    <definedName name="M.O._Plomeria_En_Desagüe_piso_2____con_parrilla">#REF!</definedName>
    <definedName name="M.O._Plomeria_En_Desagüe_piso_3___y_4____con_parrilla">#REF!</definedName>
    <definedName name="M.O._Plomeria_En_Desagüe_pluvial_2">#REF!</definedName>
    <definedName name="M.O._Plomeria_En_Desagüe_pluvial_3___ó_4">#REF!</definedName>
    <definedName name="M.O._Plomeria_En_Desagüe_pluvial_5___ó_6">#REF!</definedName>
    <definedName name="M.O._Plomeria_En_Desmontar_cualquier_aparato">#REF!</definedName>
    <definedName name="M.O._Plomeria_En_Empalme_a_tub._____ó">#REF!</definedName>
    <definedName name="M.O._Plomeria_En_Empalme_a_tub._1">#REF!</definedName>
    <definedName name="M.O._Plomeria_En_Empalme_a_tub._1_1_2">#REF!</definedName>
    <definedName name="M.O._Plomeria_En_Empalme_a_tub._1_1_4">#REF!</definedName>
    <definedName name="M.O._Plomeria_En_Empalme_a_tub._1_2___ó_3_4">#REF!</definedName>
    <definedName name="M.O._Plomeria_En_Empalme_a_tub._2">#REF!</definedName>
    <definedName name="M.O._Plomeria_En_Empalme_a_tub._3">#REF!</definedName>
    <definedName name="M.O._Plomeria_En_Empalme_a_tub._4">#REF!</definedName>
    <definedName name="M.O._Plomeria_En_Empalme_a_tub._6">#REF!</definedName>
    <definedName name="M.O._Plomeria_En_Séptico_1_cám._y_filt.__tub._4">#REF!</definedName>
    <definedName name="M.O._Plomeria_En_Séptico_1_cám._y_filt.__tub._5">#REF!</definedName>
    <definedName name="M.O._Plomeria_En_Séptico_1_cám._y_filt.__tub._6">#REF!</definedName>
    <definedName name="M.O._Plomeria_En_Séptico_1_cám._y_filt.__tub._8">#REF!</definedName>
    <definedName name="M.O._Plomeria_En_Séptico_2_cám.s_y_filt.__tub._4">#REF!</definedName>
    <definedName name="M.O._Plomeria_En_Séptico_2_cám.s_y_filt.__tub._5">#REF!</definedName>
    <definedName name="M.O._Plomeria_En_Séptico_2_cám.s_y_filt.__tub._6">#REF!</definedName>
    <definedName name="M.O._Plomeria_En_Séptico_2_cám.s_y_filt.__tub._8">#REF!</definedName>
    <definedName name="M.O._Plomeria_En_tub._1_____ó_2">#REF!</definedName>
    <definedName name="M.O._Plomeria_En_tub._1___ó_1_1_4">#REF!</definedName>
    <definedName name="M.O._Plomeria_En_tub._1_1_2___ó_2">#REF!</definedName>
    <definedName name="M.O._Plomeria_En_tub._1_2__o_3_4">#REF!</definedName>
    <definedName name="M.O._Plomeria_En_Tub._h.g._1_____ó_2">#REF!</definedName>
    <definedName name="M.O._Plomeria_En_Tub._h.g._1___ó_1_1_4">#REF!</definedName>
    <definedName name="M.O._Plomeria_En_Tub._h.g._1_1_2___ó_2">#REF!</definedName>
    <definedName name="M.O._Plomeria_En_Tub._h.g._1_2___ó_3_4">#REF!</definedName>
    <definedName name="M.O._Plomeria_Inst._Bañera_esp._de_hierro__tipo___Romano">#REF!</definedName>
    <definedName name="M.O._Plomeria_Inst._Bañera_liviana">#REF!</definedName>
    <definedName name="M.O._Plomeria_Inst._Bañera_pesada_de_hierro">#REF!</definedName>
    <definedName name="M.O._Plomeria_Inst._Bebedero_de_animales">#REF!</definedName>
    <definedName name="M.O._Plomeria_Inst._Bidet">#REF!</definedName>
    <definedName name="M.O._Plomeria_Inst._Caja_Colectora">#REF!</definedName>
    <definedName name="M.O._Plomeria_Inst._Cámara_insp.__tub._2">#REF!</definedName>
    <definedName name="M.O._Plomeria_Inst._Cámara_insp.__tub._3___y_4">#REF!</definedName>
    <definedName name="M.O._Plomeria_Inst._Cámara_insp._tub._5___y_6">#REF!</definedName>
    <definedName name="M.O._Plomeria_Inst._Ducha_tipo_teléfono">#REF!</definedName>
    <definedName name="M.O._Plomeria_Inst._Filtro_doméstico">#REF!</definedName>
    <definedName name="M.O._Plomeria_Inst._Fregadero_acero_inox.__2_cámaras">#REF!</definedName>
    <definedName name="M.O._Plomeria_Inst._Fregadero_acero_inox._1_cámara">#REF!</definedName>
    <definedName name="M.O._Plomeria_Inst._Fregadero_corriente">#REF!</definedName>
    <definedName name="M.O._Plomeria_Inst._Inodoro_dos_cuerpos">#REF!</definedName>
    <definedName name="M.O._Plomeria_Inst._Inodoro_especial__1_cuerpo_o_pieza">#REF!</definedName>
    <definedName name="M.O._Plomeria_Inst._Inodoro_especial__pared">#REF!</definedName>
    <definedName name="M.O._Plomeria_Inst._Inodoro_fluxómetro_o_automát.">#REF!</definedName>
    <definedName name="M.O._Plomeria_Inst._Lavadero_1_cámara">#REF!</definedName>
    <definedName name="M.O._Plomeria_Inst._Lavadero_2_cámaras">#REF!</definedName>
    <definedName name="M.O._Plomeria_Inst._Lavadora_automát.__doméstica">#REF!</definedName>
    <definedName name="M.O._Plomeria_Inst._Lavamanos_clínico__unidad_conjunto">#REF!</definedName>
    <definedName name="M.O._Plomeria_Inst._Lavamanos_con_patas">#REF!</definedName>
    <definedName name="M.O._Plomeria_Inst._Lavamanos_empotrado">#REF!</definedName>
    <definedName name="M.O._Plomeria_Inst._Lavamanos_pedestal">#REF!</definedName>
    <definedName name="M.O._Plomeria_Inst._Lavamanos_salón_de_belleza">#REF!</definedName>
    <definedName name="M.O._Plomeria_Inst._Lavamanos_sin_patas">#REF!</definedName>
    <definedName name="M.O._Plomeria_Inst._Llave_de_Bola_1_1_2___ó_2">#REF!</definedName>
    <definedName name="M.O._Plomeria_Inst._Llave_de_chorro_1_2___ó_3_4">#REF!</definedName>
    <definedName name="M.O._Plomeria_Inst._Llave_de_paso_1_____ó_2">#REF!</definedName>
    <definedName name="M.O._Plomeria_Inst._Llave_de_paso_1___ó_1_1_4">#REF!</definedName>
    <definedName name="M.O._Plomeria_Inst._Llave_de_paso_1_1_2___ó_2">#REF!</definedName>
    <definedName name="M.O._Plomeria_Inst._Llave_de_paso_1_2___ó_3_4">#REF!</definedName>
    <definedName name="M.O._Plomeria_Inst._Llave_empotrada_para_ducha">#REF!</definedName>
    <definedName name="M.O._Plomeria_Inst._Mezcladora_de_baño">#REF!</definedName>
    <definedName name="M.O._Plomeria_Inst._Modular_p_Aparatos_Sanitarios">#REF!</definedName>
    <definedName name="M.O._Plomeria_Inst._Nevera_de_pie__de_tomar_agua">#REF!</definedName>
    <definedName name="M.O._Plomeria_Inst._Orinal___falda">#REF!</definedName>
    <definedName name="M.O._Plomeria_Inst._Orinal_de_cemento__terminación">#REF!</definedName>
    <definedName name="M.O._Plomeria_Inst._Orinal_falda_completa">#REF!</definedName>
    <definedName name="M.O._Plomeria_Inst._Orinal_sencillo">#REF!</definedName>
    <definedName name="M.O._Plomeria_Inst._Salida_de_agua_tub._1">#REF!</definedName>
    <definedName name="M.O._Plomeria_Inst._Salida_de_agua_tub._1_1_2">#REF!</definedName>
    <definedName name="M.O._Plomeria_Inst._Salida_de_agua_tub._1_1_4">#REF!</definedName>
    <definedName name="M.O._Plomeria_Inst._Salida_de_agua_tub._1_2___ó_3_4">#REF!</definedName>
    <definedName name="M.O._Plomeria_Inst._Salida_de_agua_tub._2">#REF!</definedName>
    <definedName name="M.O._Plomeria_Inst._Salida_de_agua_tub._3">#REF!</definedName>
    <definedName name="M.O._Plomeria_Inst._Salida_de_agua_tub._4">#REF!</definedName>
    <definedName name="M.O._Plomeria_Inst._Terminación_de_baño">#REF!</definedName>
    <definedName name="M.O._Plomeria_Inst._Trampa_de_grasa_1_cámara">#REF!</definedName>
    <definedName name="M.O._Plomeria_Inst._Trampa_de_grasa_2_cámaras">#REF!</definedName>
    <definedName name="M.O._Plomeria_Inst._Trituradora_de_huesos">#REF!</definedName>
    <definedName name="M.O._Plomeria_Inst._Tub._Recolectora_Matriz_Colgante_en__2">#REF!</definedName>
    <definedName name="M.O._Plomeria_Inst._Tub._Recolectora_Matriz_Colgante_en__3">#REF!</definedName>
    <definedName name="M.O._Plomeria_Inst._Tub._Recolectora_Matriz_Colgante_en__4">#REF!</definedName>
    <definedName name="M.O._Plomeria_Inst._Tub._Recolectora_Matriz_Colgante_en__6">#REF!</definedName>
    <definedName name="M.O._Plomeria_Inst._Tub_galv._1_____ó_2">#REF!</definedName>
    <definedName name="M.O._Plomeria_Inst._Tub_galv._1___ó_1_1_4">#REF!</definedName>
    <definedName name="M.O._Plomeria_Inst._Tub_galv._1_1_2___ó_2">#REF!</definedName>
    <definedName name="M.O._Plomeria_Inst._Tub_galv._1_2___ó_3_4">#REF!</definedName>
    <definedName name="M.O._Plomeria_Inst._Vertedero_cemento_o_granito__terminación">#REF!</definedName>
    <definedName name="M.O._Plomeria_Inst._Vertedero_de_hierro">#REF!</definedName>
    <definedName name="M.O._Prep._superficie_colocar_pisos">#REF!</definedName>
    <definedName name="M.O._Pulimento_básico">#REF!</definedName>
    <definedName name="M.O._Pulimento_de_Piso_de_Hormigon">#REF!</definedName>
    <definedName name="M.O._Pulimento_escalón">#REF!</definedName>
    <definedName name="M.O._Pulimento_mesetas">#REF!</definedName>
    <definedName name="M.O._Pulimento_Super_Chapa">#REF!</definedName>
    <definedName name="M.O._Pulimento_y_cristalizado">#REF!</definedName>
    <definedName name="M.O._Pulimento_y_reparación_piso_viejo">#REF!</definedName>
    <definedName name="M.O._Quicios_y_entre_puertas">#REF!</definedName>
    <definedName name="M.O._Recolocacion_de_Empalizada">#REF!</definedName>
    <definedName name="M.O._Regado_de_Material_de_Relleno">#REF!</definedName>
    <definedName name="M.O._Repello_maestrado_paredes">#REF!</definedName>
    <definedName name="M.O._Repello_maestrado_techo__hasta_2_cm._esp.">#REF!</definedName>
    <definedName name="M.O._Repello_sin_maestrar">#REF!</definedName>
    <definedName name="M.O._Resane_con_goma">#REF!</definedName>
    <definedName name="M.O._Resane_frotado">#REF!</definedName>
    <definedName name="M.O._Revestir_escalón_en_ladrillo">#REF!</definedName>
    <definedName name="M.O._Revestir_escalón_en_mosaicos">#REF!</definedName>
    <definedName name="M.O._Rosetas_16">#REF!</definedName>
    <definedName name="M.O._Rosetas_24">#REF!</definedName>
    <definedName name="M.O._Rústico_con_escoba__plana_o_llana__sin_repello">#REF!</definedName>
    <definedName name="M.O._Subir_acero_techo_2do._Nivel__10">#REF!</definedName>
    <definedName name="M.O._Subir_acero_techo_3er._Nivel__15">#REF!</definedName>
    <definedName name="M.O._Subir_acero_techo_4to._Nivel__20">#REF!</definedName>
    <definedName name="M.O._Subir_acero_techo_5to._Nivel__25">#REF!</definedName>
    <definedName name="M.O._Subir_acero_techo_6to._Nivel__30">#REF!</definedName>
    <definedName name="M.O._Subir_agua_2do_Nivel__con_cubos_de_3_gls">#REF!</definedName>
    <definedName name="M.O._Subir_agua_3er_Nivel__con_cubs_de_3_galones">#REF!</definedName>
    <definedName name="M.O._Subir_agua_4to_Nivel__Con_cub0s_de_3_gals">#REF!</definedName>
    <definedName name="M.O._Subir_agua_5to_Nivel__Con_cubos_de_3_Gls">#REF!</definedName>
    <definedName name="M.O._Subir_agua_6to_Nivel__Con_cubos_de_3_Gls">#REF!</definedName>
    <definedName name="M.O._Subir_arena_por_meseta_un_nivel">#REF!</definedName>
    <definedName name="M.O._Subir_arena_por_polea_2do_nivel">#REF!</definedName>
    <definedName name="M.O._Subir_arena_por_polea_3er_nivel">#REF!</definedName>
    <definedName name="M.O._Subir_arena_por_polea_4to_nivel">#REF!</definedName>
    <definedName name="M.O._Subir_arena_por_polea_5to_nivel">#REF!</definedName>
    <definedName name="M.O._Subir_arena_por_polea_6to_nivel">#REF!</definedName>
    <definedName name="M.O._Subir_bloques_10___por_meseta_2do_nivel">#REF!</definedName>
    <definedName name="M.O._Subir_bloques_10___por_meseta_3er_nivel">#REF!</definedName>
    <definedName name="M.O._Subir_bloques_10___por_meseta_4to_nivel">#REF!</definedName>
    <definedName name="M.O._Subir_bloques_10___por_meseta_5to_nivel">#REF!</definedName>
    <definedName name="M.O._Subir_bloques_10___por_meseta_6to_nivel">#REF!</definedName>
    <definedName name="M.O._Subir_bloques_10___por_polea_2do_nivel">#REF!</definedName>
    <definedName name="M.O._Subir_bloques_10___por_polea_3er_nivel">#REF!</definedName>
    <definedName name="M.O._Subir_bloques_10___por_polea_4to_nivel">#REF!</definedName>
    <definedName name="M.O._Subir_bloques_10___por_polea_5to_nivel">#REF!</definedName>
    <definedName name="M.O._Subir_bloques_10___por_polea_6to_nivel">#REF!</definedName>
    <definedName name="M.O._Subir_bloques_12___por_meseta_2do_nivel">#REF!</definedName>
    <definedName name="M.O._Subir_bloques_12___por_meseta_3er_nivel">#REF!</definedName>
    <definedName name="M.O._Subir_bloques_12___por_meseta_4to_nivel">#REF!</definedName>
    <definedName name="M.O._Subir_bloques_12___por_meseta_5to_nivel">#REF!</definedName>
    <definedName name="M.O._Subir_bloques_12___por_meseta_6to_nivel">#REF!</definedName>
    <definedName name="M.O._Subir_bloques_12___por_polea_2do_nivel">#REF!</definedName>
    <definedName name="M.O._Subir_bloques_12___por_polea_3er_nivel">#REF!</definedName>
    <definedName name="M.O._Subir_bloques_12___por_polea_4to_nivel">#REF!</definedName>
    <definedName name="M.O._Subir_bloques_12___por_polea_5to_nivel">#REF!</definedName>
    <definedName name="M.O._Subir_bloques_12___por_polea_6to_nivel">#REF!</definedName>
    <definedName name="M.O._Subir_bloques_4___por_meseta_2do_nivel">#REF!</definedName>
    <definedName name="M.O._Subir_bloques_4___por_meseta_3er_nivel">#REF!</definedName>
    <definedName name="M.O._Subir_bloques_4___por_meseta_4to_nivel">#REF!</definedName>
    <definedName name="M.O._Subir_bloques_4___por_meseta_5to_nivel">#REF!</definedName>
    <definedName name="M.O._Subir_bloques_4___por_meseta_6to_nivel">#REF!</definedName>
    <definedName name="M.O._Subir_bloques_4___por_polea_2do_nivel">#REF!</definedName>
    <definedName name="M.O._Subir_bloques_4___por_polea_3er_nivel">#REF!</definedName>
    <definedName name="M.O._Subir_bloques_4___por_polea_4to_nivel">#REF!</definedName>
    <definedName name="M.O._Subir_bloques_4___por_polea_5to_nivel">#REF!</definedName>
    <definedName name="M.O._Subir_bloques_4___por_polea_6to_nivel">#REF!</definedName>
    <definedName name="M.O._Subir_bloques_6___por_meseta_2do_nivel">#REF!</definedName>
    <definedName name="M.O._Subir_bloques_6___por_meseta_3er_nivel">#REF!</definedName>
    <definedName name="M.O._Subir_bloques_6___por_meseta_4to_nivel">#REF!</definedName>
    <definedName name="M.O._Subir_bloques_6___por_meseta_5to_nivel">#REF!</definedName>
    <definedName name="M.O._Subir_bloques_6___por_meseta_6to_nivel">#REF!</definedName>
    <definedName name="M.O._Subir_bloques_6___por_polea_2do_nivel">#REF!</definedName>
    <definedName name="M.O._Subir_bloques_6___por_polea_3er_nivel">#REF!</definedName>
    <definedName name="M.O._Subir_bloques_6___por_polea_4to_nivel">#REF!</definedName>
    <definedName name="M.O._Subir_bloques_6___por_polea_5to_nivel">#REF!</definedName>
    <definedName name="M.O._Subir_bloques_6___por_polea_6to_nivel">#REF!</definedName>
    <definedName name="M.O._Subir_bloques_8___por_meseta_2do_nivel">#REF!</definedName>
    <definedName name="M.O._Subir_bloques_8___por_meseta_3er_nivel">#REF!</definedName>
    <definedName name="M.O._Subir_bloques_8___por_meseta_4to_nivel">#REF!</definedName>
    <definedName name="M.O._Subir_bloques_8___por_meseta_5to_nivel">#REF!</definedName>
    <definedName name="M.O._Subir_bloques_8___por_meseta_6to_nivel">#REF!</definedName>
    <definedName name="M.O._Subir_bloques_8___por_polea_2do_nivel">#REF!</definedName>
    <definedName name="M.O._Subir_bloques_8___por_polea_3er_nivel">#REF!</definedName>
    <definedName name="M.O._Subir_bloques_8___por_polea_4to_nivel">#REF!</definedName>
    <definedName name="M.O._Subir_bloques_8___por_polea_5to_nivel">#REF!</definedName>
    <definedName name="M.O._Subir_bloques_8___por_polea_6to_nivel">#REF!</definedName>
    <definedName name="M.O._Subir_fundas_tipo_cem._por_polea_2do_nivel">#REF!</definedName>
    <definedName name="M.O._Subir_fundas_tipo_cem._por_polea_3er_nivel">#REF!</definedName>
    <definedName name="M.O._Subir_fundas_tipo_cem._por_polea_4to_nivel">#REF!</definedName>
    <definedName name="M.O._Subir_fundas_tipo_cem._por_polea_5to_nivel">#REF!</definedName>
    <definedName name="M.O._Subir_fundas_tipo_cem._por_polea_6to_nivel">#REF!</definedName>
    <definedName name="M.O._Subir_grava_por_meseta_un_nivel">#REF!</definedName>
    <definedName name="M.O._Subir_grava_por_polea_2do_nivel">#REF!</definedName>
    <definedName name="M.O._Subir_grava_por_polea_3er_nivel">#REF!</definedName>
    <definedName name="M.O._Subir_grava_por_polea_4to_nivel">#REF!</definedName>
    <definedName name="M.O._Subir_grava_por_polea_5to_nivel">#REF!</definedName>
    <definedName name="M.O._Subir_grava_por_polea_6to_nivel">#REF!</definedName>
    <definedName name="M.O._Subir_Hormigon__Tipo_Mortero__2to_Nivel__Con_cubos_de_3_Gls">#REF!</definedName>
    <definedName name="M.O._subir_mosaicos_de_granito_.30x.30_2do_Nivel">#REF!</definedName>
    <definedName name="M.O._subir_mosaicos_de_granito_.30x.30_3er_Nivel">#REF!</definedName>
    <definedName name="M.O._subir_mosaicos_de_granito_.30x.30_4to_Nivel">#REF!</definedName>
    <definedName name="M.O._subir_mosaicos_de_granito_.30x.30_5to_Nivel">#REF!</definedName>
    <definedName name="M.O._subir_mosaicos_de_granito_.30x.30_6to_Nivel">#REF!</definedName>
    <definedName name="M.O._Term_medio_punto_o_arcos_hasta_40_Cm.__2_caras__fondo__cantos">#REF!</definedName>
    <definedName name="M.O._Torcho_20x20__y_25x25_cm.">#REF!</definedName>
    <definedName name="M.O._Traslado_de_Baldosa_de_Ceramica__30x30">#REF!</definedName>
    <definedName name="M.O._Traslado_de_Baldosa_de_Ceramica__33x33">#REF!</definedName>
    <definedName name="M.O._Traslado_de_Baldosa_de_Ceramica__40x40">#REF!</definedName>
    <definedName name="M.O._Traslado_de_Baldosa_de_Ceramica__45x45">#REF!</definedName>
    <definedName name="M.O._Traslado_de_Baldosa_de_Granito__30x30">#REF!</definedName>
    <definedName name="M.O._Traslado_de_Baldosa_de_Granito__40x40">#REF!</definedName>
    <definedName name="M.O._Traslado_de_Material_en_Carretilla__Arena">#REF!</definedName>
    <definedName name="M.O._Traslado_de_Material_en_Carretilla__Block_de_4">#REF!</definedName>
    <definedName name="M.O._Traslado_de_Material_en_Carretilla__Block_de_6">#REF!</definedName>
    <definedName name="M.O._Traslado_de_Material_en_Carretilla__Block_de_8">#REF!</definedName>
    <definedName name="M.O._Traslado_de_Material_en_Carretilla__Cemento">#REF!</definedName>
    <definedName name="M.O._Traslado_de_Material_en_Carretilla__Grava">#REF!</definedName>
    <definedName name="M.O._Valor_adic._2da_planta">#REF!</definedName>
    <definedName name="M.O._Valor_adic._3ra_planta">#REF!</definedName>
    <definedName name="M.O._Valor_adic._4ta_planta">#REF!</definedName>
    <definedName name="M.O._Valor_adic._5ta_planta">#REF!</definedName>
    <definedName name="M.O._Valor_adic._6ta_planta">#REF!</definedName>
    <definedName name="M.O._Valor_adic._7ma._planta_y_siguientes___piso">#REF!</definedName>
    <definedName name="M.O._Vibrazos__parques_y_terrazas">#REF!</definedName>
    <definedName name="M.O._Violinar_junta_horiz._y_vert._con_regla__cada_cara">#REF!</definedName>
    <definedName name="M.O._Volutas_en_ventanas_y_en_muros">#REF!</definedName>
    <definedName name="M.O._Vuelo_aistlado_de_.80_hasta_2.00_m.">#REF!</definedName>
    <definedName name="M.O._Zabaleta_en_piso">#REF!</definedName>
    <definedName name="M.O._Zabaleta_en_techo">#REF!</definedName>
    <definedName name="M.O.Terminar_escalón_de_cemento">#REF!</definedName>
    <definedName name="Madera_para_muros_de_.25">#REF!</definedName>
    <definedName name="MADERAS__CLAVOS__ZINC__Y_OTROS">#REF!</definedName>
    <definedName name="MADERAS_Y_CLAVOS">#REF!</definedName>
    <definedName name="Maestro_de_área__MA">#REF!</definedName>
    <definedName name="Malla_4__x_8__de_3_8">#REF!</definedName>
    <definedName name="Malla_ciclónica_galv._6__cal._9">#REF!</definedName>
    <definedName name="Malla_ciclónica_galv._7__cal._9">#REF!</definedName>
    <definedName name="MALLAS_CICLONICAS_Y_ACCESORIOS">#REF!</definedName>
    <definedName name="Mandarria__Stanley__2_lb.__Ref._6456_399">#REF!</definedName>
    <definedName name="Manguera_reforzada_p_jardín_3_4__x_75">#REF!</definedName>
    <definedName name="Mantenimiento__Popular__blanco_50">#REF!</definedName>
    <definedName name="Manto_Asfaltico_inst.__4_mm">#REF!</definedName>
    <definedName name="Maquito_Compactador_4HP__TOKER">#REF!</definedName>
    <definedName name="Marco_en_caoba_1____x4">#REF!</definedName>
    <definedName name="Marco_en_caoba_1_1_2__x4">#REF!</definedName>
    <definedName name="Marco_en_pino_1____x4">#REF!</definedName>
    <definedName name="Marco_en_pino_1_1_2__x4">#REF!</definedName>
    <definedName name="Martillo">#REF!</definedName>
    <definedName name="Masilla_blanca___Rely_on____tubo___itbis_incluido">#REF!</definedName>
    <definedName name="Masilla_bronce__tubo___itbis_incluido">#REF!</definedName>
    <definedName name="MAT_ACERO">#REF!</definedName>
    <definedName name="MAT_AGREGADOS">#REF!</definedName>
    <definedName name="MAT_BLOQUES">#REF!</definedName>
    <definedName name="MAT_CARP.">#REF!</definedName>
    <definedName name="MAT_CEMENTOS">#REF!</definedName>
    <definedName name="MAT_CERRAJ.">#REF!</definedName>
    <definedName name="MAT_HORM._I">#REF!</definedName>
    <definedName name="MAT_MOVTO_TIERR">#REF!</definedName>
    <definedName name="MAT_PINTURA">#REF!</definedName>
    <definedName name="MAT_PINTURAS">#REF!</definedName>
    <definedName name="MAT_PLAFONES">#REF!</definedName>
    <definedName name="MAT_REVEST.">#REF!</definedName>
    <definedName name="MAT_VENTANAS">#REF!</definedName>
    <definedName name="MATERIALES_INSTALADOS">#REF!</definedName>
    <definedName name="Mchete">#REF!</definedName>
    <definedName name="Meseta__1_y_2__color">#REF!</definedName>
    <definedName name="Meseta__2_y_3__bco.">#REF!</definedName>
    <definedName name="Meseta__2_y_3__gravilla_color">#REF!</definedName>
    <definedName name="Meseta__2_y_3__gravilla_gris">#REF!</definedName>
    <definedName name="Meseta__2_y_3__gris">#REF!</definedName>
    <definedName name="Meseta__4__bco.">#REF!</definedName>
    <definedName name="Meseta_Granito_Boticelli_bco.">#REF!</definedName>
    <definedName name="Meseta_Granito_Boticelli_color">#REF!</definedName>
    <definedName name="Meseta_Granito_super_bco.">#REF!</definedName>
    <definedName name="Meseta_Granito_super_color">#REF!</definedName>
    <definedName name="Meseta_Vibrazo_bco.">#REF!</definedName>
    <definedName name="Meseta_Vibrazo_color__verde">#REF!</definedName>
    <definedName name="Meseta_Vibrazo_gris">#REF!</definedName>
    <definedName name="Meseta_Vibrorústico_bco.">#REF!</definedName>
    <definedName name="Meseta_Vibrorústico_color">#REF!</definedName>
    <definedName name="Meseta_Vibrorústico_gris">#REF!</definedName>
    <definedName name="Mezcla__Antillana__para_bloques__94_lb.">#REF!</definedName>
    <definedName name="Mezcla__Antillana__para_empañete__94_lb.__para_2_m2">#REF!</definedName>
    <definedName name="Mezcladora_bañera__de_1ra.__desagüe__01_311___Price_Pfister">#REF!</definedName>
    <definedName name="Mezcladora_bañera__desagüe____Price_Pfister">#REF!</definedName>
    <definedName name="Mezcladora_bidet__completa__con_boquilla___Price_Pfister">#REF!</definedName>
    <definedName name="Mezcladora_fregadero_con_manguera__H35_121___Price_Pfister">#REF!</definedName>
    <definedName name="Mezcladora_lavamanos_con_boquilla____Price_Pfister">#REF!</definedName>
    <definedName name="Mezcladora_lavamanos_con_boquilla__de_1ra.__H43_128___Price_Pfister">#REF!</definedName>
    <definedName name="mo">#REF!</definedName>
    <definedName name="MOD._COLL_DN26X16NK_ONT._35MM">#REF!</definedName>
    <definedName name="Molduras">#REF!</definedName>
    <definedName name="Mosaico_25x25__rojo">#REF!</definedName>
    <definedName name="Mosaico_gravilla_30x30__1_y_2__2_y_3__blanco">#REF!</definedName>
    <definedName name="Mosaico_gravilla_30x30__1_y_2__2_y_3__gris">#REF!</definedName>
    <definedName name="Mosaico_gravilla_30x30__1_y_2__2_y_3__rojo">#REF!</definedName>
    <definedName name="Mosaico_gravilla_30x30__super__blanco">#REF!</definedName>
    <definedName name="Mosaico_gravilla_30x30__super__color">#REF!</definedName>
    <definedName name="Mosaico_gravilla_30x30__super__gris">#REF!</definedName>
    <definedName name="Motas_P_Rolos">#REF!</definedName>
    <definedName name="Motobomba_de_2___Q_154gl_min">#REF!</definedName>
    <definedName name="mpie">0.3048</definedName>
    <definedName name="Niple____x4____h.g.">#REF!</definedName>
    <definedName name="Niple_1____x3______h.g.">#REF!</definedName>
    <definedName name="Niple_1__x4____h.g.">#REF!</definedName>
    <definedName name="Niple_1_1_2__x3_1_2____h.g.">#REF!</definedName>
    <definedName name="Niple_1_1_4__x4____h.g.">#REF!</definedName>
    <definedName name="Niple_1_2__x4____h.g.">#REF!</definedName>
    <definedName name="Niple_2___x3______h.g.">#REF!</definedName>
    <definedName name="Niple_2__x4____h.g.">#REF!</definedName>
    <definedName name="Niple_2_1_2_x3_1_2____h.g.">#REF!</definedName>
    <definedName name="Niple_3_4__x4____h.g.">#REF!</definedName>
    <definedName name="Niple_3_8__x2______cromo">#REF!</definedName>
    <definedName name="Niple_3_8__x2_1_2____cromo">#REF!</definedName>
    <definedName name="Niple_4_x3_____h.g.">#REF!</definedName>
    <definedName name="Niple_4_x3_1_2___h.g.">#REF!</definedName>
    <definedName name="Niple_Reduccion_1_x1_2__Giaco_Quest">#REF!</definedName>
    <definedName name="Niple_Reduccion_1_x3_4__Giaco_Quest">#REF!</definedName>
    <definedName name="Niple_Reduccion_3_4_x1_2__Giaco_Quest">#REF!</definedName>
    <definedName name="OBRA_MANO">#REF!</definedName>
    <definedName name="Ojos_de_buey_halógeno___para_plafón">#REF!</definedName>
    <definedName name="Operador_de_Maquito">#REF!</definedName>
    <definedName name="Operador_de_Rodillo_Manual">#REF!</definedName>
    <definedName name="Operador_manigueta_color_alum._o_bronce">#REF!</definedName>
    <definedName name="Operador_palanca_aluminio_nat.">#REF!</definedName>
    <definedName name="Operario_primera_categoría__OP1">#REF!</definedName>
    <definedName name="Operario_Segunda_categoría__OP2">#REF!</definedName>
    <definedName name="Operario_tercera_categoría___Terminador__OP3">#REF!</definedName>
    <definedName name="Orinal___falda__bco.__sin_llave_y_sin_válvula__Yaque">#REF!</definedName>
    <definedName name="Orinal_falda_entera__bco.__sin_llave_y_sin_válvula__Eljer">#REF!</definedName>
    <definedName name="Orinal_pequeño__bco.__sin_la_llave__Simplex__Ozama_15510">#REF!</definedName>
    <definedName name="Oxido_Rojo__Popular__k_09">#REF!</definedName>
    <definedName name="P._A.">#REF!</definedName>
    <definedName name="p2m2">#REF!</definedName>
    <definedName name="Pala_cuadrada___Tramontina____Ref._77472_424">#REF!</definedName>
    <definedName name="Pala_redonda___Tramontina____Ref._77470_424">#REF!</definedName>
    <definedName name="Palo_de_6__para_operadores">#REF!</definedName>
    <definedName name="Palometa_1___x1_____3_cuerdas__doble">#REF!</definedName>
    <definedName name="Palometa_1___x1_____3_cuerdas__sencilla">#REF!</definedName>
    <definedName name="Palometa_1_1_2_x1_1_4___3_cuerdas__doble">#REF!</definedName>
    <definedName name="Palometa_1_1_2_x1_1_4___3_cuerdas__sencilla">#REF!</definedName>
    <definedName name="Palometa_doble_alum.__fijar_lavamanos">#REF!</definedName>
    <definedName name="Panel_contador_ELECTRO_con___breakers___de_100_amp.">#REF!</definedName>
    <definedName name="Panel_contador_ELECTRO_con___breakers___de_60_amp.">#REF!</definedName>
    <definedName name="Panel_distrib._12_a_24_ctos.__125_amp.">#REF!</definedName>
    <definedName name="Panel_distrib._2_a_4_ctos.__40_amp.">#REF!</definedName>
    <definedName name="Panel_distrib._4_a_8_ctos.__125_amp.">#REF!</definedName>
    <definedName name="Panel_distrib._6_a_12_ctos.__125_amp.">#REF!</definedName>
    <definedName name="Panel_distrib._8_a_16_ctos.__125_amp.">#REF!</definedName>
    <definedName name="Papelera_empotrar__cromo__corriente">#REF!</definedName>
    <definedName name="Paragoma_gris">#REF!</definedName>
    <definedName name="Pasamano_bco._Cep._30_bocel_cuadrado">#REF!</definedName>
    <definedName name="Pasamano_bco._Cep._30_bocel_redondo">#REF!</definedName>
    <definedName name="Pasamano_bco._Pul._30_bocel_cuadrado">#REF!</definedName>
    <definedName name="Pasamano_bco._Pul._30_bocel_redondo">#REF!</definedName>
    <definedName name="Pasamano_super_bocel_cuadrado">#REF!</definedName>
    <definedName name="Pasamano_super_bocel_redondo">#REF!</definedName>
    <definedName name="Pedrollo___1___HP__1_impeller__tanque_120_gl._criollo__completa">#REF!</definedName>
    <definedName name="Pedrollo___1___HP__1_impeller__tanque_120_gl._USA__completa">#REF!</definedName>
    <definedName name="Pedrollo___1___HP__1_impeller__tanque_82_gl._USA__completa">#REF!</definedName>
    <definedName name="Pedrollo___1___HP__1_impeller__tanque_82_ó_100_gl._criollo__completa">#REF!</definedName>
    <definedName name="Pedrollo___1___HP__2_impeller__tanque_120_gl._criollo__completa">#REF!</definedName>
    <definedName name="Pedrollo___1___HP__2_impeller__tanque_120_gl._USA__completa">#REF!</definedName>
    <definedName name="Pedrollo___1___HP__2_impeller__tanque_82_gl._USA__completa">#REF!</definedName>
    <definedName name="Pedrollo___1___HP__2_impeller__tanque_82_ó_100_gl._criollo__completa">#REF!</definedName>
    <definedName name="Pedrollo___1_1_2_HP__1_impeller__tanque_120_gl._criollo__completa">#REF!</definedName>
    <definedName name="Pedrollo___1_1_2_HP__1_impeller__tanque_120_gl._USA__completa">#REF!</definedName>
    <definedName name="Pedrollo___1_1_2_HP__1_impeller__tanque_82_gl._USA__completa">#REF!</definedName>
    <definedName name="Pedrollo___1_1_2_HP__1_impeller__tanque_82_ó_100_gl._criollo__completa">#REF!</definedName>
    <definedName name="Pedrollo___1_1_2_HP__2_impeller__tanque_120_gl._criollo__completa">#REF!</definedName>
    <definedName name="Pedrollo___1_1_2_HP__2_impeller__tanque_120_gl._USA__completa">#REF!</definedName>
    <definedName name="Pedrollo___1_1_2_HP__2_impeller__tanque_82_gl._USA__completa">#REF!</definedName>
    <definedName name="Pedrollo___1_1_2_HP__2_impeller__tanque_82_ó_100_gl._criollo__completa">#REF!</definedName>
    <definedName name="Pedrollo___1_HP_tanque_60_gl._criollo__completa">#REF!</definedName>
    <definedName name="Pedrollo___1_HP_tanque_82_gl._USA__completa">#REF!</definedName>
    <definedName name="Pedrollo___1_HP_tanque_82_ó_100_gl._criollo__completa">#REF!</definedName>
    <definedName name="Pedrollo___2_HP__1_impeller__tanque_120_gl._criollo__completa">#REF!</definedName>
    <definedName name="Pedrollo___2_HP__1_impeller__tanque_120_gl._USA__completa">#REF!</definedName>
    <definedName name="Pedrollo___2_HP__2_impeller__tanque_120_gl._criollo__completa">#REF!</definedName>
    <definedName name="Pedrollo___2_HP__2_impeller__tanque_120_gl._USA__completa">#REF!</definedName>
    <definedName name="Pedrollo___3_HP__1_impeller__tanque_120_gl._criollo__completa">#REF!</definedName>
    <definedName name="Pedrollo___3_HP__1_impeller__tanque_120_gl._USA__completa">#REF!</definedName>
    <definedName name="Pegamento_K18__rinde_6.5_m2_fda.">#REF!</definedName>
    <definedName name="Perfil____x___x20___galv._1.2_mm.">#REF!</definedName>
    <definedName name="Perfil_1____x1____x20">#REF!</definedName>
    <definedName name="Perfil_1____x1____x20__galv.">#REF!</definedName>
    <definedName name="Perfil_1__x1__x20">#REF!</definedName>
    <definedName name="Perfil_1__x2__x20">#REF!</definedName>
    <definedName name="Perfil_1_1_2__x1_1_2__x20">#REF!</definedName>
    <definedName name="Perfil_1_1_2__x1_1_2__x20__galv.">#REF!</definedName>
    <definedName name="Perfil_2__x2__x20">#REF!</definedName>
    <definedName name="Perfil_2__x2__x20___galv._1.6_mm.">#REF!</definedName>
    <definedName name="Perfil_2__x3__x20">#REF!</definedName>
    <definedName name="Perfil_2__x3__x20___galv._1.6_mm.">#REF!</definedName>
    <definedName name="Perfil_2__x4__x20">#REF!</definedName>
    <definedName name="Perfil_3__x3__x20">#REF!</definedName>
    <definedName name="Perfil_3_4__x3_4__x20___galv._1.2_mm.">#REF!</definedName>
    <definedName name="Perfil_4__x4__x20">#REF!</definedName>
    <definedName name="Perfil_esquinero_PVC__2.5_m.">#REF!</definedName>
    <definedName name="Pestillo_4__corriente">#REF!</definedName>
    <definedName name="Piedra_color_claro">#REF!</definedName>
    <definedName name="Piedra_color_gris">#REF!</definedName>
    <definedName name="PIEDRA_EN_LAJAS_PARA_PISOS">#REF!</definedName>
    <definedName name="Piedra_para_Encache">#REF!</definedName>
    <definedName name="Piedras_P_Pinturas">#REF!</definedName>
    <definedName name="piem">#REF!</definedName>
    <definedName name="Piezas_P_Cambio_de_Tuberias">#REF!</definedName>
    <definedName name="PIEZAS_Y_ACCESORIOS_DE_PLOMERIA">#REF!</definedName>
    <definedName name="Pino_americano_1_x12__x12__bruto__12_pc_madera">#REF!</definedName>
    <definedName name="Pino_americano_1_x12__x12__bruto_tratado__12_pc_madera">#REF!</definedName>
    <definedName name="Pino_americano_1_x4__x12__bruto__4_pc_madera">#REF!</definedName>
    <definedName name="Pino_americano_1_x4__x12__bruto_tratado__4_pc_madera">#REF!</definedName>
    <definedName name="Pino_americano_bruto_1_x2_x12___tratado">#REF!</definedName>
    <definedName name="Pino_americano_bruto_1_x4_x10">#REF!</definedName>
    <definedName name="Pino_americano_bruto_2_x4_x12___tratado">#REF!</definedName>
    <definedName name="Pino_americano_bruto_4_x4_x12">#REF!</definedName>
    <definedName name="Pino_americano_Precio_P2">#REF!</definedName>
    <definedName name="PINTURAS">#REF!</definedName>
    <definedName name="PISOS_Y_ADOQUINES____Agregar_ITBIS">#REF!</definedName>
    <definedName name="Pistolero_p_Compresor">#REF!</definedName>
    <definedName name="Plancha___Styrofoam___2_x4_x1____corriente">#REF!</definedName>
    <definedName name="Planchas_traslúcidas_de_11_pies">#REF!</definedName>
    <definedName name="Planchuela____x___x20">#REF!</definedName>
    <definedName name="Planchuela____x1_8__x20">#REF!</definedName>
    <definedName name="Planchuela____x3_16__x20">#REF!</definedName>
    <definedName name="Planchuela_1____x___x20">#REF!</definedName>
    <definedName name="Planchuela_1_1_2__x1_4__x20">#REF!</definedName>
    <definedName name="Planchuela_1_2__x1_8__x20">#REF!</definedName>
    <definedName name="Planchuela_1_2__x3_16__x20">#REF!</definedName>
    <definedName name="Planchuela_2__x___x20">#REF!</definedName>
    <definedName name="Planchuela_2__x1_4__x20">#REF!</definedName>
    <definedName name="Planchuela_3__x___x20">#REF!</definedName>
    <definedName name="Planchuela_3__x1_4__x20">#REF!</definedName>
    <definedName name="Planchuela_3_4__x1_4__x20">#REF!</definedName>
    <definedName name="Planchuela_3_4__x3_16__x20">#REF!</definedName>
    <definedName name="Planchuela_4__x___x20">#REF!</definedName>
    <definedName name="Planchuela_4__x1_4__x20">#REF!</definedName>
    <definedName name="PLIGADORA2">[3]INSU!$D$465</definedName>
    <definedName name="Plywood_brasil_4_x8_x1_2">#REF!</definedName>
    <definedName name="Plywood_brasil_4_x8_x1_4____6_mm.">#REF!</definedName>
    <definedName name="Plywood_brasil_4_x8_x3_16">#REF!</definedName>
    <definedName name="Plywood_brasil_4_x8_x3_4">#REF!</definedName>
    <definedName name="Plywood_brasil_4_x8_x3_8">#REF!</definedName>
    <definedName name="Plywood_Formaleta_4_x8_x____USA__Una_cara">#REF!</definedName>
    <definedName name="Portacandado_4__corriente">#REF!</definedName>
    <definedName name="POZO_FILTRANTE">#REF!</definedName>
    <definedName name="Pozo_filtrante_10_____camisa_8___x_10___PVC_SDR_26">#REF!</definedName>
    <definedName name="Pozo_filtrante_8_____camisa_6___x_10___PVC_SDR_26">#REF!</definedName>
    <definedName name="pre_abrasadera_1.5pulg">[2]PRE!$F$213</definedName>
    <definedName name="pre_abrasadera_1pulg">[2]PRE!$F$220</definedName>
    <definedName name="pre_abrasadera_2pulg">[2]PRE!$F$206</definedName>
    <definedName name="pre_abrasadera_3pulg">[2]PRE!$F$199</definedName>
    <definedName name="pre_abrasadera_4pulg">[2]PRE!$F$192</definedName>
    <definedName name="pre_asiento_arena">[2]PRE!$F$28</definedName>
    <definedName name="pre_blocks_6pulg">[2]PRE!$F$112</definedName>
    <definedName name="pre_blocks_8pulg">[2]PRE!$F$122</definedName>
    <definedName name="pre_bote">[2]PRE!$F$42</definedName>
    <definedName name="pre_colg_0.5pulg">[2]PRE!$F$185</definedName>
    <definedName name="pre_colg_0.75pulg">[2]PRE!$F$178</definedName>
    <definedName name="pre_colg_1.5pulg">[2]PRE!$F$164</definedName>
    <definedName name="pre_colg_1pulg">[2]PRE!$F$171</definedName>
    <definedName name="pre_colg_2pulg">[2]PRE!$F$157</definedName>
    <definedName name="pre_colg_3pulg">[2]PRE!$F$150</definedName>
    <definedName name="pre_colg_4pulg">[2]PRE!$F$143</definedName>
    <definedName name="pre_excavacion">[2]PRE!$F$22</definedName>
    <definedName name="pre_fino_fondo">[2]PRE!$F$135</definedName>
    <definedName name="pre_hormigon_124">[2]PRE!$F$51</definedName>
    <definedName name="pre_losa_fondo">[2]PRE!$F$71</definedName>
    <definedName name="pre_losa_techo">[2]PRE!$F$78</definedName>
    <definedName name="pre_mortero_13">[2]PRE!$F$58</definedName>
    <definedName name="pre_mortero_14">[2]PRE!$F$65</definedName>
    <definedName name="pre_muro_ha">[2]PRE!$F$102</definedName>
    <definedName name="pre_pañete">[2]PRE!$F$129</definedName>
    <definedName name="pre_relleno">[2]PRE!$F$36</definedName>
    <definedName name="pre_sold_pp_0.375pulg">[2]PRE!$F$269</definedName>
    <definedName name="pre_sold_pp_0.5pulg">[2]PRE!$F$263</definedName>
    <definedName name="pre_sold_pp_0.75pulg">[2]PRE!$F$257</definedName>
    <definedName name="pre_sold_pp_1.5pulg">[2]PRE!$F$245</definedName>
    <definedName name="pre_sold_pp_1pulg">[2]PRE!$F$251</definedName>
    <definedName name="pre_sold_pp_2pulg">[2]PRE!$F$239</definedName>
    <definedName name="pre_sold_pp_3pulg">[2]PRE!$F$233</definedName>
    <definedName name="pre_sold_pp_4pulg">[2]PRE!$F$227</definedName>
    <definedName name="pre_viga_ha">[2]PRE!$F$90</definedName>
    <definedName name="Precio_de_US_1.00_comprado_en_el_mercado_local">#REF!</definedName>
    <definedName name="PRES_DESAGUES">#REF!</definedName>
    <definedName name="PRES_ESCALERAS">#REF!</definedName>
    <definedName name="PRES_FINO">#REF!</definedName>
    <definedName name="PRES_GASTOS">#REF!</definedName>
    <definedName name="PRES_HORMIGON">#REF!</definedName>
    <definedName name="PRES_M._TIERRAS">#REF!</definedName>
    <definedName name="PRES_MISCEL.">#REF!</definedName>
    <definedName name="PRES_MUROS">#REF!</definedName>
    <definedName name="PRES_OTROS">#REF!</definedName>
    <definedName name="PRES_PAÑETE">#REF!</definedName>
    <definedName name="PRES_PINTURAS">#REF!</definedName>
    <definedName name="PRES_PISOS">#REF!</definedName>
    <definedName name="PRES_PLAFONES">#REF!</definedName>
    <definedName name="PRES_REPLANTEO">#REF!</definedName>
    <definedName name="PRES_REVEST.">#REF!</definedName>
    <definedName name="PRES_TOTAL">#REF!</definedName>
    <definedName name="PRES_VENTANAS">#REF!</definedName>
    <definedName name="Pta._com._1_hoja__1_m.__7___alum._Bco__v._bronce_transp._o_martillado">#REF!</definedName>
    <definedName name="Pta._com._1_hoja__1_m.__7___alum._Bco__v._claro_transp._o_martillado">#REF!</definedName>
    <definedName name="Pta._com._1_hoja__1_m._7___alum._anodizado_plata__v._bronce_transp._o_martillado">#REF!</definedName>
    <definedName name="Pta._com._1_hoja__1_m._7___alum._anodizado_plata__v._claro_transp._o_martillado">#REF!</definedName>
    <definedName name="Pta._com._1_hoja__1_m._7___alum._bronce__v._bronce_transp._o_martillado">#REF!</definedName>
    <definedName name="Pta._com._1_hoja__1_m._7___alum._bronce__v._claro_transp._o_martillado">#REF!</definedName>
    <definedName name="Pta._com._2_hojas__2_m.__7___alum._anodizado_plata__v._bronce_transp._o_martillado">#REF!</definedName>
    <definedName name="Pta._com._2_hojas__2_m.__7___alum._anodizado_plata__v._claro_transp._o_martillado">#REF!</definedName>
    <definedName name="Pta._com._2_hojas__2_m.__7___alum._Bco.__v._bronce_transp._o_martillado">#REF!</definedName>
    <definedName name="Pta._com._2_hojas__2_m.__7___alum._Bco.__v._claro_transp._o_martillado">#REF!</definedName>
    <definedName name="Pta._com._2_hojas__2_m.__7___alum._bronce__v._bronce_transp._o_martillado">#REF!</definedName>
    <definedName name="Pta._com._2_hojas__2_m.__7___alum._bronce__v._claro_transp._o_martillado">#REF!</definedName>
    <definedName name="Pta._corred._alum._anodizado_plata__con_espejos">#REF!</definedName>
    <definedName name="Pta._corred._alum._anodizado_plata__v.__Bluegreen">#REF!</definedName>
    <definedName name="Pta._corred._alum._anodizado_plata__v._bronce_transp._o_martillado">#REF!</definedName>
    <definedName name="Pta._corred._alum._anodizado_plata__v._claro_transp._o_martillado">#REF!</definedName>
    <definedName name="Pta._corred._alum._anodizado_plata__v._refletivo">#REF!</definedName>
    <definedName name="Pta._corred._alum._bco.__con_espejos">#REF!</definedName>
    <definedName name="Pta._corred._alum._bco.__v.__Bluegreen">#REF!</definedName>
    <definedName name="Pta._corred._alum._bco.__v._bronce_transp._o_martillado">#REF!</definedName>
    <definedName name="Pta._corred._alum._bco.__v._claro_transp._o_martillado">#REF!</definedName>
    <definedName name="Pta._corred._alum._bco.__v._refletivo">#REF!</definedName>
    <definedName name="Pta._corred._alum._bronce__con_espejos">#REF!</definedName>
    <definedName name="Pta._corred._alum._bronce__v._bronce_transp._o_martillado">#REF!</definedName>
    <definedName name="Pta._corred._alum._bronce__v._claro_transp._o_martillado">#REF!</definedName>
    <definedName name="Pta._corred._alum._bronce__v._refletivo">#REF!</definedName>
    <definedName name="Puerta___Plywood___3_16">#REF!</definedName>
    <definedName name="Puerta_Caoba_panelada_especial">#REF!</definedName>
    <definedName name="Puerta_Caoba_panelada_sencilla">#REF!</definedName>
    <definedName name="Puerta_Caoba_tipo_francesa">#REF!</definedName>
    <definedName name="Puerta_Enrollable__dimensión_de_la_puerta_no_del_hueco">#REF!</definedName>
    <definedName name="Puerta_Pino_con_marco__hueco_.80_X_2.10_m.__2_paneles__medida_fija__Hache">#REF!</definedName>
    <definedName name="Puerta_Pino_con_marco__hueco_.80_X_2.10_m.__4_6_paneles__medida_fija__Hache">#REF!</definedName>
    <definedName name="Puerta_Pino_panelada">#REF!</definedName>
    <definedName name="Puerta_Plegable_sin_marco__color_caoba_o_bco.__hueco_.865_X_2.03_m.__cristales__Hache">#REF!</definedName>
    <definedName name="pulgm">#REF!</definedName>
    <definedName name="Rastrillo_para_piedras__14_dientes__USA">#REF!</definedName>
    <definedName name="Red._3__x1______pvc_dren.">#REF!</definedName>
    <definedName name="Red._3__x1_1_2____pvc_dren.">#REF!</definedName>
    <definedName name="Red._3__x2____pvc_dren.">#REF!</definedName>
    <definedName name="Red._4__x2____pvc_dren.">#REF!</definedName>
    <definedName name="Red._4__x3____pvc_dren.">#REF!</definedName>
    <definedName name="Red._6__x4____pvc_dren.">#REF!</definedName>
    <definedName name="Reduc.___bushing______x_____h.g.">#REF!</definedName>
    <definedName name="Reduc.___bushing______x3_8____h.g.">#REF!</definedName>
    <definedName name="Reduc.___bushing___1__x_____h.g.">#REF!</definedName>
    <definedName name="Reduc.___bushing___1__x3_4____h.g.">#REF!</definedName>
    <definedName name="Reduc.___bushing___1_2__x3_8____h.g.">#REF!</definedName>
    <definedName name="Reduc.___bushing___2____x1____h.g.">#REF!</definedName>
    <definedName name="Reduc.___bushing___2__x1____h.g.">#REF!</definedName>
    <definedName name="Reduc.___bushing___2__x3_4____h.g.">#REF!</definedName>
    <definedName name="Reduc.___bushing___2_1_2__x1____h.g.">#REF!</definedName>
    <definedName name="Reduc.___bushing___3_4__x1_2____h.g.">#REF!</definedName>
    <definedName name="Reduc._1____x1____pvc_presión">#REF!</definedName>
    <definedName name="Reduc._1__x______pvc_presión">#REF!</definedName>
    <definedName name="Reduc._1__x_3_4____pvc_presión">#REF!</definedName>
    <definedName name="Reduc._1_1_2__x1____pvc_presión">#REF!</definedName>
    <definedName name="Reduc._1_ó____x_____pvc_presión">#REF!</definedName>
    <definedName name="Reduc._1_ó_3_4__x1_2____pvc_presión">#REF!</definedName>
    <definedName name="Reduc._2__x1____pvc_presión">#REF!</definedName>
    <definedName name="Reduc._4__x2____pvc_presión">#REF!</definedName>
    <definedName name="Reduc._4__x3____pvc_presión">#REF!</definedName>
    <definedName name="Reduc._copa____x_____h.g.">#REF!</definedName>
    <definedName name="Reduc._copa____x3_8____h.g.">#REF!</definedName>
    <definedName name="Reduc._copa_1__x_____h.g.">#REF!</definedName>
    <definedName name="Reduc._copa_1__x3_4____h.g.">#REF!</definedName>
    <definedName name="Reduc._copa_1_2__x3_8____h.g.">#REF!</definedName>
    <definedName name="Reduc._copa_2____x1____h.g.">#REF!</definedName>
    <definedName name="Reduc._copa_2__x_____h.g.">#REF!</definedName>
    <definedName name="Reduc._copa_2__x1______h.g.">#REF!</definedName>
    <definedName name="Reduc._copa_2__x1_1_2____h.g.">#REF!</definedName>
    <definedName name="Reduc._copa_2__x3_4____h.g.">#REF!</definedName>
    <definedName name="Reduc._copa_3_4__x1_2____h.g.">#REF!</definedName>
    <definedName name="Reduccion_1_1_2_x1__poliestileno">#REF!</definedName>
    <definedName name="Reduccion_1_1_2_x1__polipropileno">#REF!</definedName>
    <definedName name="Reduccion_1_1_2_x1_2__polipropileno">#REF!</definedName>
    <definedName name="Reduccion_1_1_2_x3_4__poliestileno">#REF!</definedName>
    <definedName name="Reduccion_1_1_2_x3_4__polipropileno">#REF!</definedName>
    <definedName name="Reduccion_1_x1_2__poliestileno">#REF!</definedName>
    <definedName name="Reduccion_1_x1_2__polipropileno">#REF!</definedName>
    <definedName name="Reduccion_1_x3_4__poliestileno">#REF!</definedName>
    <definedName name="Reduccion_1_x3_4__polipropileno">#REF!</definedName>
    <definedName name="Reduccion_2_1_2_x2__poliestileno">#REF!</definedName>
    <definedName name="Reduccion_2_1_2_x2__polipropileno">#REF!</definedName>
    <definedName name="Reduccion_2_x1__poliestileno">#REF!</definedName>
    <definedName name="Reduccion_2_x1__polipropileno">#REF!</definedName>
    <definedName name="Reduccion_2_x1_1_2__poliestileno">#REF!</definedName>
    <definedName name="Reduccion_2_x1_1_2__polipropileno">#REF!</definedName>
    <definedName name="Reduccion_3_4_x1_2__poliestileno">#REF!</definedName>
    <definedName name="Reduccion_3_4_x1_2__polipropileno">#REF!</definedName>
    <definedName name="Reducción_3_x1_1_2__hn">#REF!</definedName>
    <definedName name="Reduccion_3_x1_1_2__poliestileno">#REF!</definedName>
    <definedName name="Reduccion_3_x1_1_2__polipropileno">#REF!</definedName>
    <definedName name="Reduccion_3_x2__poliestileno">#REF!</definedName>
    <definedName name="Reduccion_3_x2__polipropileno">#REF!</definedName>
    <definedName name="Reduccion_3_x2_1_2__poliestileno">#REF!</definedName>
    <definedName name="Reduccion_3_x2_1_2__polipropileno">#REF!</definedName>
    <definedName name="Reducción_4__x_1_1_2__hn">#REF!</definedName>
    <definedName name="Reducción_4__x_3__hn">#REF!</definedName>
    <definedName name="Reduccion_4_x3__polipropileno">#REF!</definedName>
    <definedName name="Reducción_6__x_3__hn">#REF!</definedName>
    <definedName name="Registro_10__x10__x4____criollo">#REF!</definedName>
    <definedName name="Registro_4__x4____ko_1_____americano">#REF!</definedName>
    <definedName name="Registro_4__x4____ko_1_1_4___americano">#REF!</definedName>
    <definedName name="Registro_5__x5____ko_1_____americano">#REF!</definedName>
    <definedName name="Registro_5__x5____ko_1_1_4___americano">#REF!</definedName>
    <definedName name="Registro_6__x6__x4____criollo">#REF!</definedName>
    <definedName name="Registro_8__x8__x4____criollo">#REF!</definedName>
    <definedName name="Registro_galvanizado_12__x12__x4_____criollo">#REF!</definedName>
    <definedName name="Regla_para_empañete__Preparada">#REF!</definedName>
    <definedName name="Rejas_livianas__diseño_sencillo">#REF!</definedName>
    <definedName name="Rejas_reforzadas__diseño_sencillo">#REF!</definedName>
    <definedName name="Rejilla_3__x2___cromo__para_piso__HP350A_R_407B">#REF!</definedName>
    <definedName name="Rejilla_4____aluminio__para_piso">#REF!</definedName>
    <definedName name="Rejilla_Tipo_Josam_15´´">#REF!</definedName>
    <definedName name="Resina_epóxica___Pro_flex___para_junta_de_piso__231_pulg.3_gl.">#REF!</definedName>
    <definedName name="revestimiento_de_terraplenes__canales_y_cunetas">#REF!</definedName>
    <definedName name="revestimiento_de_terraplenes__con_fines_decorativos">#REF!</definedName>
    <definedName name="Roble_brasileño_bruto__largo__INDOMACA">#REF!</definedName>
    <definedName name="Rollo_teflón_3_4">#REF!</definedName>
    <definedName name="Rolos_Completo">#REF!</definedName>
    <definedName name="Roseta__Leviton__9875__porcelana_americana">#REF!</definedName>
    <definedName name="S">[1]M.O.!$C$738</definedName>
    <definedName name="SALARIO_MENSUAL_MINIMO_EN_RD">#REF!</definedName>
    <definedName name="Segueta">#REF!</definedName>
    <definedName name="Sellador_de_techo___Domatecho____Bco.__lata_5_gl.">#REF!</definedName>
    <definedName name="Sellador_de_techo___Lanco____import.__lata_5_gl.">#REF!</definedName>
    <definedName name="Sellador_de_techo___Popular">#REF!</definedName>
    <definedName name="Sellador_hormigón_visto___SUPRACURE_PX____5gl.__20_m2_gl.__Agregar_ITBIS">#REF!</definedName>
    <definedName name="Sifón_1______p_lav._pvc">#REF!</definedName>
    <definedName name="Sifón_1_1_2____p_lav._pvc">#REF!</definedName>
    <definedName name="Sifón_2____pvc_dren.">#REF!</definedName>
    <definedName name="Sifón_3____pvc_dren.">#REF!</definedName>
    <definedName name="Sifón_4____pvc_dren.">#REF!</definedName>
    <definedName name="Sifón_fregadero_1______pvc">#REF!</definedName>
    <definedName name="Sifón_fregadero_1_1_2____pvc">#REF!</definedName>
    <definedName name="Sifón_lavamanos__1______cromo__completo____Urrea">#REF!</definedName>
    <definedName name="Sifón_lavamanos__1______cromo__completo__corriente_300_SN">#REF!</definedName>
    <definedName name="Sifón_lavamanos__1______pvc">#REF!</definedName>
    <definedName name="Sifón_lavamanos__1_1_4____cromo__completo____Urrea">#REF!</definedName>
    <definedName name="Sifón_lavamanos__1_1_4____cromo__completo__corriente_300_SN">#REF!</definedName>
    <definedName name="Sifón_lavamanos__1_1_4____pvc">#REF!</definedName>
    <definedName name="Silicone___en_tubo">#REF!</definedName>
    <definedName name="Silicool__lata_5_gl.__Criollo">#REF!</definedName>
    <definedName name="solap">#REF!</definedName>
    <definedName name="Soldadora_Termo_Fusion">#REF!</definedName>
    <definedName name="Soldadura_Universal">#REF!</definedName>
    <definedName name="Soporte_P_Caja_Plastica">#REF!</definedName>
    <definedName name="Tableta_2_x8_x16___amarilla">#REF!</definedName>
    <definedName name="Tableta_2_x8_x16___gris">#REF!</definedName>
    <definedName name="Tableta_2_x8_x16___quemada">#REF!</definedName>
    <definedName name="Tableta_2_x8_x16___roja">#REF!</definedName>
    <definedName name="Taladro_Hill_Til">#REF!</definedName>
    <definedName name="Tanque_hidr.__120_gls.__USA___Well_x_Troll___WX_250P">#REF!</definedName>
    <definedName name="Tanque_hidr.__180_gls.__USA___Well_x_Troll___WX_302P">#REF!</definedName>
    <definedName name="Tanque_hidr.__42_gls.__criollo__fibra">#REF!</definedName>
    <definedName name="Tanque_hidr.__42_gls.__USA___Well_x_Troll___WX_202P">#REF!</definedName>
    <definedName name="Tanque_hidr.__60_gls.__criollo__fibra">#REF!</definedName>
    <definedName name="Tanque_hidr.__82_gls.__USA___Well_x_Troll___WX_203P">#REF!</definedName>
    <definedName name="Tanque_hidr._120_gls.__criollo__fibra">#REF!</definedName>
    <definedName name="Tapa__2__x4___ciega_o_para_interruptor__PVC.">#REF!</definedName>
    <definedName name="Tapa__2__x4___ciega_o_para_tomacorriente__PVC.">#REF!</definedName>
    <definedName name="Tapa__2__x4___para_tomacorriente__metálica.">#REF!</definedName>
    <definedName name="Tapa__ciega_2__x4____ko_____metálica.">#REF!</definedName>
    <definedName name="Tapa__ciega_2__x4__x1_2___metálica.">#REF!</definedName>
    <definedName name="Tapa_de_cisterna_en_aluminio__24__x24">#REF!</definedName>
    <definedName name="Tapa_de_cisterna_en_tola__30__x30">#REF!</definedName>
    <definedName name="Tapa_p_Cisterna__27_x27___aluminio">#REF!</definedName>
    <definedName name="Tape_vinyl___3M____super_33T">#REF!</definedName>
    <definedName name="Tapón_1____Hembra_pvc_dren.">#REF!</definedName>
    <definedName name="Tapón_1_1_2____Hembra_pvc_dren.">#REF!</definedName>
    <definedName name="Tapón_1_2____Hembra_pvc_dren.">#REF!</definedName>
    <definedName name="Tapón_1_3_4____Hembra_pvc_dren.">#REF!</definedName>
    <definedName name="Tapón_2____Hembra_pvc_dren.">#REF!</definedName>
    <definedName name="Tapón_3____Hembra_pvc_dren.">#REF!</definedName>
    <definedName name="Tapón_3_4____Hembra_pvc_dren.">#REF!</definedName>
    <definedName name="Tapón_4____Hembra_pvc_dren.">#REF!</definedName>
    <definedName name="Tapón_6____Hembra_pvc_dren.">#REF!</definedName>
    <definedName name="Tapón_8____Hembra_pvc_dren.">#REF!</definedName>
    <definedName name="Tapon_de_1">#REF!</definedName>
    <definedName name="Tapon_de_1_2">#REF!</definedName>
    <definedName name="Tapon_de_3_4">#REF!</definedName>
    <definedName name="Tapón_hembra______h.g.">#REF!</definedName>
    <definedName name="Tapón_hembra_1______h.g.">#REF!</definedName>
    <definedName name="Tapón_hembra_1____h.g.">#REF!</definedName>
    <definedName name="Tapón_hembra_1_1_2____h.g.">#REF!</definedName>
    <definedName name="Tapón_hembra_1_2____h.g.">#REF!</definedName>
    <definedName name="Tapón_hembra_2______h.g.">#REF!</definedName>
    <definedName name="Tapón_hembra_2____h.g.">#REF!</definedName>
    <definedName name="Tapón_hembra_2_1_2____h.g.">#REF!</definedName>
    <definedName name="Tapón_hembra_3____h.g.">#REF!</definedName>
    <definedName name="Tapón_hembra_3_4____h.g.">#REF!</definedName>
    <definedName name="Tapón_hembra_4____h.g.">#REF!</definedName>
    <definedName name="Tapón_macho______h.g.">#REF!</definedName>
    <definedName name="Tapón_macho_1______h.g.">#REF!</definedName>
    <definedName name="Tapón_macho_1____h.g.">#REF!</definedName>
    <definedName name="Tapón_macho_1_1_2____h.g.">#REF!</definedName>
    <definedName name="Tapón_macho_1_2____h.g.">#REF!</definedName>
    <definedName name="Tapón_macho_2______h.g.">#REF!</definedName>
    <definedName name="Tapón_macho_2____h.g.">#REF!</definedName>
    <definedName name="Tapón_macho_2_1_2____h.g.">#REF!</definedName>
    <definedName name="Tapón_macho_3____h.g.">#REF!</definedName>
    <definedName name="Tapón_macho_3_4____h.g.">#REF!</definedName>
    <definedName name="Tapón_macho_4____h.g.">#REF!</definedName>
    <definedName name="TAPON_MACHO_P_COLECTOR_DE_3_4">#REF!</definedName>
    <definedName name="Tapón_reg._2____pvc_dren.">#REF!</definedName>
    <definedName name="Tapón_reg._3____pvc_dren.">#REF!</definedName>
    <definedName name="Tapón_reg._4____pvc_dren.">#REF!</definedName>
    <definedName name="Tapón_reg._6____pvc_dren.">#REF!</definedName>
    <definedName name="Tapón_reg._8___pvc_dren.">#REF!</definedName>
    <definedName name="Tarugo_Expansión_1_2">#REF!</definedName>
    <definedName name="Tarugo_Expansión_3_8">#REF!</definedName>
    <definedName name="Tarugo_plastico____x_1__c_perno_tirafondo">#REF!</definedName>
    <definedName name="Tarugo_plastico_1_4__x_1__c_perno_tirafondo">#REF!</definedName>
    <definedName name="Tarugos_plásticos_3_8__x2_1_2____mamey">#REF!</definedName>
    <definedName name="tasa">#REF!</definedName>
    <definedName name="Técnico_calificado__TC">#REF!</definedName>
    <definedName name="Técnico_no_calificado_o_PEON__TNC">#REF!</definedName>
    <definedName name="Tee______pvc_presión">#REF!</definedName>
    <definedName name="Tee___1____pvc_presión">#REF!</definedName>
    <definedName name="Tee___2____pvc_presión">#REF!</definedName>
    <definedName name="Tee___3____pvc_presión">#REF!</definedName>
    <definedName name="Tee___4____pvc_presión">#REF!</definedName>
    <definedName name="Tee___6____pvc_presión">#REF!</definedName>
    <definedName name="Tee_1______pvc_presión">#REF!</definedName>
    <definedName name="Tee_1____h.g.">#REF!</definedName>
    <definedName name="Tee_1_1_2____h.g.">#REF!</definedName>
    <definedName name="Tee_1_1_2____pvc_presión">#REF!</definedName>
    <definedName name="Tee_1_1_2_x1_1_2__poliestileno">#REF!</definedName>
    <definedName name="Tee_1_1_2_x1_1_2__polipropileno">#REF!</definedName>
    <definedName name="Tee_1_1_4____h.g.">#REF!</definedName>
    <definedName name="Tee_1_2____h.g.">#REF!</definedName>
    <definedName name="Tee_1_2____pvc_presión">#REF!</definedName>
    <definedName name="Tee_1_2_x1_2__poliestileno">#REF!</definedName>
    <definedName name="Tee_1_2_x1_2__polipropileno">#REF!</definedName>
    <definedName name="Tee_1_x1__poliestileno">#REF!</definedName>
    <definedName name="Tee_1_x1__polipropileno">#REF!</definedName>
    <definedName name="Tee_2____h.g.">#REF!</definedName>
    <definedName name="Tee_2__x_2___pvc_dren.">#REF!</definedName>
    <definedName name="Tee_2_1_2____h.g.">#REF!</definedName>
    <definedName name="Tee_2_1_2_x2_1_2__poliestileno">#REF!</definedName>
    <definedName name="Tee_2_1_2_x2_1_2__polipropileno">#REF!</definedName>
    <definedName name="Tee_2_x2__poliestileno">#REF!</definedName>
    <definedName name="Tee_2_x2__polipropileno">#REF!</definedName>
    <definedName name="Tee_3____h.g.">#REF!</definedName>
    <definedName name="Tee_3_4____h.g.">#REF!</definedName>
    <definedName name="Tee_3_4____pvc_presión">#REF!</definedName>
    <definedName name="Tee_3_4_x3_4__poliestileno">#REF!</definedName>
    <definedName name="Tee_3_4_x3_4__polipropileno">#REF!</definedName>
    <definedName name="Tee_3_x_1_1_2_x3__hn">#REF!</definedName>
    <definedName name="Tee_3_x_3_x3__hn">#REF!</definedName>
    <definedName name="Tee_3_x3____pvc_dren.">#REF!</definedName>
    <definedName name="Tee_3_x3__poliestileno">#REF!</definedName>
    <definedName name="Tee_3_x3__polipropileno">#REF!</definedName>
    <definedName name="Tee_4____h.g.">#REF!</definedName>
    <definedName name="Tee_4_x_1_1_2_x4__hn">#REF!</definedName>
    <definedName name="Tee_4_x_4_x4__hn">#REF!</definedName>
    <definedName name="Tee_4_x4____pvc_dren.">#REF!</definedName>
    <definedName name="Tee_4_x4__polipropileno">#REF!</definedName>
    <definedName name="Tee_6__x_1_1_2__x_6_hn">#REF!</definedName>
    <definedName name="Tee_6__x_4__x_6__hn">#REF!</definedName>
    <definedName name="Tee_6__x_6__x_6__hn">#REF!</definedName>
    <definedName name="Tee_6_x6____pvc_dren.">#REF!</definedName>
    <definedName name="Tee_C_Rosca_Hembra_Centro_1_2_x1_2_x1_2__Giaco_Quest">#REF!</definedName>
    <definedName name="Tee_C_Rosca_Macho_Centro_1_2_x1_2_x1_2__Giaco_Quest">#REF!</definedName>
    <definedName name="Tee_de_1_2_x1_2_x1_2__Giaco_Quest">#REF!</definedName>
    <definedName name="Tee_de_1_x1_x1__Giaco_Quest">#REF!</definedName>
    <definedName name="Tee_de_3_4_x3_4_x3_4__Giaco_Quest">#REF!</definedName>
    <definedName name="Tee_de_Enlace_P_Colector_3_4_x18">#REF!</definedName>
    <definedName name="Tee_Red._1_1_2_x1_2_x1_1_2__poliestileno">#REF!</definedName>
    <definedName name="Tee_Red._1_1_2_x1_2_x1_1_2__polipropileno">#REF!</definedName>
    <definedName name="Tee_Red._1_1_2_x1_x1_1_2__polipropileno">#REF!</definedName>
    <definedName name="Tee_Red._1_1_2_x3_4_x1_1_2__polipropileno">#REF!</definedName>
    <definedName name="Tee_Red._1_x1_2_x1__poliestileno">#REF!</definedName>
    <definedName name="Tee_Red._1_x1_2_x1__polipropileno">#REF!</definedName>
    <definedName name="Tee_Red._1_x3_4_x1__poliestileno">#REF!</definedName>
    <definedName name="Tee_Red._1_x3_4_x1__polipropileno">#REF!</definedName>
    <definedName name="Tee_Red._2_x_1_1_2_x2__polipropileno">#REF!</definedName>
    <definedName name="Tee_Red._2_x1_2_x2__polipropileno">#REF!</definedName>
    <definedName name="Tee_Red._2_x1_x2__polipropileno">#REF!</definedName>
    <definedName name="Tee_Red._2_x3_4_x2__polipropileno">#REF!</definedName>
    <definedName name="Tee_red._3__x2____pvc_dren.">#REF!</definedName>
    <definedName name="Tee_Red._3_4_x1_2_x3_4__poliestileno">#REF!</definedName>
    <definedName name="Tee_Red._3_4_x1_2_x3_4__polipropileno">#REF!</definedName>
    <definedName name="Tee_Red._3_x2_x3__polipropileno">#REF!</definedName>
    <definedName name="Tee_red._4__x2____pvc_dren.">#REF!</definedName>
    <definedName name="Tee_red._4__x3____pvc_dren.">#REF!</definedName>
    <definedName name="Tee_Red._4_x2_x4__polipropileno">#REF!</definedName>
    <definedName name="Tee_Red._4_x3_x4__polipropileno">#REF!</definedName>
    <definedName name="Tee_red._6__x3____pvc_dren.">#REF!</definedName>
    <definedName name="Tee_red._6__x4____pvc_dren.">#REF!</definedName>
    <definedName name="Tee_Reduccion_3_4_x1_2_x1_2__Giaco_Quest">#REF!</definedName>
    <definedName name="Tee_Reduccion_al_Centro_1_x1_2_x1__Giaco_Quest">#REF!</definedName>
    <definedName name="Tee_Reduccion_al_Centro_1_x3_4_x1__Giaco_Quest">#REF!</definedName>
    <definedName name="Tee_Reduccion_al_Centro_3_4_x1_2_x3_4__Giaco_Quest">#REF!</definedName>
    <definedName name="Teja_asfáltica_3_x1___gris__paq._26_piezas_de_1_x3___3.07_m2">#REF!</definedName>
    <definedName name="Teja_asfáltica_3_x1___marrón__paq._26_piezas_de_1_x3___3.07_m2">#REF!</definedName>
    <definedName name="Teja_asfáltica_3_x1___roja__paq._26_piezas_de_1_x3___3.07_m2">#REF!</definedName>
    <definedName name="Teja_asfáltica_3_x1___verde__paq._26_piezas_de_1_x3___3.07_m2">#REF!</definedName>
    <definedName name="Teja_asfáltica_3_x1___verde_claro__paq._26_piezas_de_1_x3___3.07_m2">#REF!</definedName>
    <definedName name="Teja_asfáltica_3_x1__inst._todo_costo">#REF!</definedName>
    <definedName name="Teja_criolla_curva_16___x_7">#REF!</definedName>
    <definedName name="Teja_criolla_curva_18___x_7___oscura">#REF!</definedName>
    <definedName name="Teja_Francesa_plana__oscura__ya_no_la_fabrican">#REF!</definedName>
    <definedName name="Teja_Francesa_plana__ya_no_la_fabrican">#REF!</definedName>
    <definedName name="Tejas_tipo_S____criolla">#REF!</definedName>
    <definedName name="Tensor_zinccado_anilla_anilla_TAA110">#REF!</definedName>
    <definedName name="Terminal_de_1">#REF!</definedName>
    <definedName name="Terminal_de_1_1_4">#REF!</definedName>
    <definedName name="Thinner">[4]Ins!$C$484</definedName>
    <definedName name="Thinner__AAA_500__Popular">#REF!</definedName>
    <definedName name="Timbre_campana__Bticino">#REF!</definedName>
    <definedName name="Tina_o_vertedero_granito__hasta_0.60x0.60_m.__blanco">#REF!</definedName>
    <definedName name="Tina_o_vertedero_granito__hasta_0.60x0.60_m.__gris">#REF!</definedName>
    <definedName name="Tinaco__Aquaplástica__1000_gl.__plástico__69Rx72H">#REF!</definedName>
    <definedName name="Tinaco__Aquaplástica__150_gl.__plástico__35Rx38H">#REF!</definedName>
    <definedName name="Tinaco__Aquaplástica__225_gl.__plástico">#REF!</definedName>
    <definedName name="Tinaco__Aquaplástica__250_gl.__plástico__40Rx54H">#REF!</definedName>
    <definedName name="Tinaco__Aquaplástica__2500_gl.__plástico__87Dx118H">#REF!</definedName>
    <definedName name="Tinaco__Aquaplástica__300_gl.__plástico__43Rx55H">#REF!</definedName>
    <definedName name="Tinaco__Aquaplástica__410_gl.__plástico__50Rx49H">#REF!</definedName>
    <definedName name="Tinaco__Aquaplástica__500_gl.__plástico__53Rx59H">#REF!</definedName>
    <definedName name="Tinaco__Aquaplástica__600_gl.__plástico__55Rx63H">#REF!</definedName>
    <definedName name="Tinaco__Tinacom__400_gl.__plástico__53Dx51H">#REF!</definedName>
    <definedName name="Tinaco__Tinacom__530_gl.__negro__T_031">#REF!</definedName>
    <definedName name="TINACOS___Agregar_ITBIS">#REF!</definedName>
    <definedName name="_xlnm.Print_Titles" localSheetId="1">DP!$1:$7</definedName>
    <definedName name="Toallero_24____barra_de_seguridad__a._Inox.">#REF!</definedName>
    <definedName name="Toallero_24___cromo_corriente">#REF!</definedName>
    <definedName name="Toallero_30____barra_de_seguridad__a._Inox.">#REF!</definedName>
    <definedName name="Toallero_30___cromo_corriente">#REF!</definedName>
    <definedName name="Tomacorriente_doble__110_v.__15_A.__Leviton__5320_ICP">#REF!</definedName>
    <definedName name="Tomacorriente_sencillo__220_v.__15_A.___Leviton__5029_I">#REF!</definedName>
    <definedName name="Tope_Granito">#REF!</definedName>
    <definedName name="Tope_marmolite__Sánchez_547_8920__Cel._383_7260">#REF!</definedName>
    <definedName name="Tornillo_cabeza_exag._1_2_x4">#REF!</definedName>
    <definedName name="Tornillo_de_ojo_3_8_x4___c_tuerca">#REF!</definedName>
    <definedName name="Tornillo_exag._p_madera__h.g.____x4____23_unid_lb">#REF!</definedName>
    <definedName name="Tornillos_1_2__Cabeza_Llave">#REF!</definedName>
    <definedName name="Tornillos_3__x16">#REF!</definedName>
    <definedName name="Tornillos_3__x3_8__electro_galv._Cabeza_exagonal">#REF!</definedName>
    <definedName name="Tornillos_3_8__Cabeza_Llave">#REF!</definedName>
    <definedName name="Tornillos_p_bacineta__1_4_x2_1_2___HP167_R_801AA">#REF!</definedName>
    <definedName name="Trafico__Domastur">#REF!</definedName>
    <definedName name="Trafico__Tropical_Polular">#REF!</definedName>
    <definedName name="Transp._adoquín_clásico">#REF!</definedName>
    <definedName name="Transp._adoquín_colonial">#REF!</definedName>
    <definedName name="Transp._adoquín_mediterraneo">#REF!</definedName>
    <definedName name="Transp._adoquín_mediterraneo_diamante">#REF!</definedName>
    <definedName name="Transp._adoquín_olympus">#REF!</definedName>
    <definedName name="Transp._balaustre">#REF!</definedName>
    <definedName name="Transp._blintel_6__x8__x16">#REF!</definedName>
    <definedName name="Transp._blintel_6__x8__x8____medio_Transp._bloque">#REF!</definedName>
    <definedName name="Transp._blintel_8__x8__x16">#REF!</definedName>
    <definedName name="Transp._blintel_8__x8__x8____medio_Transp._bloque">#REF!</definedName>
    <definedName name="Transp._bloque_10___liso">#REF!</definedName>
    <definedName name="Transp._bloque_12___liso">#REF!</definedName>
    <definedName name="Transp._bloque_4___liso">#REF!</definedName>
    <definedName name="Transp._bloque_5____para_verja">#REF!</definedName>
    <definedName name="Transp._bloque_6___liso">#REF!</definedName>
    <definedName name="Transp._bloque_8___liso">#REF!</definedName>
    <definedName name="Transp._bloque_8___reforzado">#REF!</definedName>
    <definedName name="Transp._Bloque_calado_tipo_persiana_de_6">#REF!</definedName>
    <definedName name="Transp._Bloque_ornamental_15x20x40">#REF!</definedName>
    <definedName name="Transp._bloque_Rusticanal_4">#REF!</definedName>
    <definedName name="Transp._bloque_Rusticanal_8">#REF!</definedName>
    <definedName name="Transp._bloque_techo_.11_x_.20_x_.20_m__gris">#REF!</definedName>
    <definedName name="Transp._bloque_techo_.15_x_.60_m__color">#REF!</definedName>
    <definedName name="Transp._bloque_techo_.15_x_.60_m__gris">#REF!</definedName>
    <definedName name="Transp._bloviga_6">#REF!</definedName>
    <definedName name="Transp._bloviga_8">#REF!</definedName>
    <definedName name="Transp._escalón">#REF!</definedName>
    <definedName name="Transp._lavadero_y_tina">#REF!</definedName>
    <definedName name="Transp._medio_bloque_6___liso">#REF!</definedName>
    <definedName name="Transp._medio_bloque_8___liso">#REF!</definedName>
    <definedName name="Transp._Meseta">#REF!</definedName>
    <definedName name="Transp._Mínimo_Sto._Dgo.">#REF!</definedName>
    <definedName name="Transp._mosaico_gravilla_30x30">#REF!</definedName>
    <definedName name="Transp._Paragoma_gris">#REF!</definedName>
    <definedName name="Transp._pasamano">#REF!</definedName>
    <definedName name="Transp._tableta">#REF!</definedName>
    <definedName name="Transp._Teja_16__5_000_unid._Sto._Dgo.">#REF!</definedName>
    <definedName name="Transp._Teja_16__al_interior">#REF!</definedName>
    <definedName name="Transp._Teja_18__5_000_unid._Sto._Dgo.">#REF!</definedName>
    <definedName name="Transp._Teja_18__al_interior">#REF!</definedName>
    <definedName name="Transp._venesaico_y_mosaico">#REF!</definedName>
    <definedName name="Transp._Vibrazo_30x30">#REF!</definedName>
    <definedName name="Transp._Vibrazo_40x40">#REF!</definedName>
    <definedName name="Transp._Vibrorústico_30x30">#REF!</definedName>
    <definedName name="Transp._zócalo_escalón">#REF!</definedName>
    <definedName name="Transp._zócalo_granito_y_mosaico">#REF!</definedName>
    <definedName name="Transporte_de_Equipo_Pesados__Ida_y_Vuelta">#REF!</definedName>
    <definedName name="Transporte_de_Equipos_Livianos__Ida_y_Vuelta">#REF!</definedName>
    <definedName name="Transporte_e_instalación">#REF!</definedName>
    <definedName name="Tratamiento_madera">#REF!</definedName>
    <definedName name="TUBERIA_DE_POLIETILENO_RETICULADO_AZUL_16X2.2">#REF!</definedName>
    <definedName name="TUBERIA_DE_POLIETILENO_RETICULADO_ROJO_16X2.2">#REF!</definedName>
    <definedName name="TUBERIAS_Y_PIEZAS_H.G.__HIERRO_GALVANIZADO">#REF!</definedName>
    <definedName name="TUBERIAS_Y_PIEZAS_PVC_DRENAJE">#REF!</definedName>
    <definedName name="TUBERIAS_Y_PIEZAS_PVC_PRESION">#REF!</definedName>
    <definedName name="Tubo____x19___pvc_SCH_40">#REF!</definedName>
    <definedName name="Tubo____x19___pvc_SDR_26">#REF!</definedName>
    <definedName name="Tubo____x20___h.g.">#REF!</definedName>
    <definedName name="Tubo___1__x19___pvc_SCH_40">#REF!</definedName>
    <definedName name="Tubo___1__x19___pvc_SCH_41">#REF!</definedName>
    <definedName name="Tubo___10__x19___pvc_SCH_40">#REF!</definedName>
    <definedName name="Tubo___10__x19___pvc_SCH_41">#REF!</definedName>
    <definedName name="Tubo___12__x19___pvc_SCH_40">#REF!</definedName>
    <definedName name="Tubo___12__x19___pvc_SCH_41">#REF!</definedName>
    <definedName name="Tubo___14__x19___pvc_SCH_40">#REF!</definedName>
    <definedName name="Tubo___16__x19___pvc_SCH_40">#REF!</definedName>
    <definedName name="Tubo___3__x19___pvc_SCH_40">#REF!</definedName>
    <definedName name="Tubo___3__x19___pvc_SCH_41">#REF!</definedName>
    <definedName name="Tubo___4__x19___pvc_SCH_40">#REF!</definedName>
    <definedName name="Tubo___4__x19___pvc_SCH_41">#REF!</definedName>
    <definedName name="Tubo___6__x19___pvc_SCH_40">#REF!</definedName>
    <definedName name="Tubo___6__x19___pvc_SCH_41">#REF!</definedName>
    <definedName name="Tubo___8__x19___pvc_SCH_40">#REF!</definedName>
    <definedName name="Tubo___8__x19___pvc_SCH_41">#REF!</definedName>
    <definedName name="Tubo_1.__poliestileno_Giacoflex_Camisa_Azul">#REF!</definedName>
    <definedName name="Tubo_1.__poliestileno_Giacoflex_Camisa_Roja">#REF!</definedName>
    <definedName name="Tubo_1____x15___H.G.__p_malla_cicl.">#REF!</definedName>
    <definedName name="Tubo_1____x19___pvc_dren.">#REF!</definedName>
    <definedName name="Tubo_1____x19___pvc_SDR_26">#REF!</definedName>
    <definedName name="Tubo_1____x20___h.g.">#REF!</definedName>
    <definedName name="Tubo_1____x20___H.G.__p_malla_cicl.">#REF!</definedName>
    <definedName name="Tubo_1___20mm__poliestileno_GIACO_QUEST_______mts">#REF!</definedName>
    <definedName name="Tubo_1__polipropileno">#REF!</definedName>
    <definedName name="Tubo_1__x19___pvc_SDR_26">#REF!</definedName>
    <definedName name="Tubo_1__x19___pvc_SDR_32_5">#REF!</definedName>
    <definedName name="Tubo_1__x20___h.g.">#REF!</definedName>
    <definedName name="Tubo_1_1_2__polipropileno">#REF!</definedName>
    <definedName name="Tubo_1_1_2__x15___H.G.__p_malla_cicl.">#REF!</definedName>
    <definedName name="Tubo_1_1_2__x19___pvc_dren.">#REF!</definedName>
    <definedName name="Tubo_1_1_2__x19___pvc_SCH_40">#REF!</definedName>
    <definedName name="Tubo_1_1_2__x19___pvc_SCH_41">#REF!</definedName>
    <definedName name="Tubo_1_1_2__x19___pvc_SDR_26">#REF!</definedName>
    <definedName name="Tubo_1_1_2__x19___pvc_SDR_32_5">#REF!</definedName>
    <definedName name="Tubo_1_1_2__x20___h.g.">#REF!</definedName>
    <definedName name="Tubo_1_1_4__x20___h.g.">#REF!</definedName>
    <definedName name="Tubo_1_1_4__x20___H.G.__p_malla_cicl.">#REF!</definedName>
    <definedName name="Tubo_1_2___16mm__poliestileno_GIACO_QUEST____mts">#REF!</definedName>
    <definedName name="Tubo_1_2__poliestileno_Giacoflex_Camisa_Azul">#REF!</definedName>
    <definedName name="Tubo_1_2__poliestileno_Giacoflex_Camisa_Roja">#REF!</definedName>
    <definedName name="Tubo_1_2__polipropileno">#REF!</definedName>
    <definedName name="Tubo_1_2__x19___pvc_SCH_40">#REF!</definedName>
    <definedName name="Tubo_1_2__x19___pvc_SCH_41">#REF!</definedName>
    <definedName name="Tubo_1_2__x19___pvc_SDR_26">#REF!</definedName>
    <definedName name="Tubo_1_2__x19___pvc_SDR_32_5">#REF!</definedName>
    <definedName name="Tubo_1_2__x20___h.g.">#REF!</definedName>
    <definedName name="Tubo_1_4__poliestileno_Giacoflex_Camisa_Azul">#REF!</definedName>
    <definedName name="Tubo_1_4__poliestileno_Giacoflex_Camisa_Roja">#REF!</definedName>
    <definedName name="Tubo_10__x19___pvc_SDR_32_5">#REF!</definedName>
    <definedName name="Tubo_10__x19___pvc_SDR_41">#REF!</definedName>
    <definedName name="Tubo_12__x19___pvc_SDR_32_5">#REF!</definedName>
    <definedName name="Tubo_12__x19___pvc_SDR_41">#REF!</definedName>
    <definedName name="Tubo_14__x19___pvc_SDR_32_5">#REF!</definedName>
    <definedName name="Tubo_14__x19___pvc_SDR_41">#REF!</definedName>
    <definedName name="Tubo_16__x19___pvc_SDR_32_5">#REF!</definedName>
    <definedName name="Tubo_16__x19___pvc_SDR_41">#REF!</definedName>
    <definedName name="Tubo_2____x20___h.g.">#REF!</definedName>
    <definedName name="Tubo_2__poliestileno_Giacoflex_Camisa_Azul">#REF!</definedName>
    <definedName name="Tubo_2__poliestileno_Giacoflex_Camisa_Roja">#REF!</definedName>
    <definedName name="Tubo_2__polipropileno">#REF!</definedName>
    <definedName name="Tubo_2__x19___pvc_dren.">#REF!</definedName>
    <definedName name="Tubo_2__x19___pvc_SCH_40">#REF!</definedName>
    <definedName name="Tubo_2__x19___pvc_SCH_41">#REF!</definedName>
    <definedName name="Tubo_2__x19___pvc_SDR_21">#REF!</definedName>
    <definedName name="Tubo_2__x19___pvc_SDR_26">#REF!</definedName>
    <definedName name="Tubo_2__x19___pvc_SDR_32_5">#REF!</definedName>
    <definedName name="Tubo_2__x19___pvc_SDR_41">#REF!</definedName>
    <definedName name="Tubo_2__x20___h.g.">#REF!</definedName>
    <definedName name="Tubo_2_1_2___polipropileno">#REF!</definedName>
    <definedName name="Tubo_2_1_2__poliestileno_Giacoflex_Camisa_Azul">#REF!</definedName>
    <definedName name="Tubo_2_1_2__poliestileno_Giacoflex_Camisa_Roja">#REF!</definedName>
    <definedName name="Tubo_2_1_2__x20___h.g.">#REF!</definedName>
    <definedName name="Tubo_3__poliestileno_Giacoflex_Camisa_Azul">#REF!</definedName>
    <definedName name="Tubo_3__poliestileno_Giacoflex_Camisa_Roja">#REF!</definedName>
    <definedName name="Tubo_3__polipropileno">#REF!</definedName>
    <definedName name="Tubo_3__x19___pvc_dren.">#REF!</definedName>
    <definedName name="Tubo_3__x19___pvc_SDR_26">#REF!</definedName>
    <definedName name="Tubo_3__x19___pvc_SDR_32_5">#REF!</definedName>
    <definedName name="Tubo_3__x19___pvc_SDR_41">#REF!</definedName>
    <definedName name="Tubo_3__x20___h.g.">#REF!</definedName>
    <definedName name="Tubo_3_4___18mm__poliestileno_GIACO_QUEST____mts">#REF!</definedName>
    <definedName name="Tubo_3_4__poliestileno_Giacoflex_Camisa_Azul">#REF!</definedName>
    <definedName name="Tubo_3_4__poliestileno_Giacoflex_Camisa_Roja">#REF!</definedName>
    <definedName name="Tubo_3_4__polipropileno">#REF!</definedName>
    <definedName name="Tubo_3_4__x19___pvc_SCH_40">#REF!</definedName>
    <definedName name="Tubo_3_4__x19___pvc_SCH_41">#REF!</definedName>
    <definedName name="Tubo_3_4__x19___pvc_SDR_26">#REF!</definedName>
    <definedName name="Tubo_3_4__x19___pvc_SDR_32_5">#REF!</definedName>
    <definedName name="Tubo_3_4__x20___h.g.">#REF!</definedName>
    <definedName name="Tubo_4__poliestileno_Giacoflex_Camisa_Azul">#REF!</definedName>
    <definedName name="Tubo_4__poliestileno_Giacoflex_Camisa_Roja">#REF!</definedName>
    <definedName name="Tubo_4__polipropileno">#REF!</definedName>
    <definedName name="Tubo_4__x19___pvc_dren.">#REF!</definedName>
    <definedName name="Tubo_4__x19___pvc_SDR_21">#REF!</definedName>
    <definedName name="Tubo_4__x19___pvc_SDR_26">#REF!</definedName>
    <definedName name="Tubo_4__x19___pvc_SDR_32_5">#REF!</definedName>
    <definedName name="Tubo_4__x19___pvc_SDR_41">#REF!</definedName>
    <definedName name="Tubo_4__x20___h.g.__Codigo_nuevo_?_58844">#REF!</definedName>
    <definedName name="Tubo_6__x19___pvc_dren.">#REF!</definedName>
    <definedName name="Tubo_6__x19___pvc_SDR_21">#REF!</definedName>
    <definedName name="Tubo_6__x19___pvc_SDR_26">#REF!</definedName>
    <definedName name="Tubo_6__x19___pvc_SDR_32_5">#REF!</definedName>
    <definedName name="Tubo_6__x19___pvc_SDR_41">#REF!</definedName>
    <definedName name="Tubo_8__x19___pvc_dren.">#REF!</definedName>
    <definedName name="Tubo_8__x19___pvc_SDR_21">#REF!</definedName>
    <definedName name="Tubo_8__x19___pvc_SDR_26">#REF!</definedName>
    <definedName name="Tubo_8__x19___pvc_SDR_32_5">#REF!</definedName>
    <definedName name="Tubo_8__x19___pvc_SDR_41">#REF!</definedName>
    <definedName name="Tubo_flexible_con_tuerca__inodoro__3_8_x7_8__50_cm.__EVS_B50">#REF!</definedName>
    <definedName name="Tubo_flexible_con_tuerca__lavamanos__1_2_x3_8__40_cm.__EVL_B40">#REF!</definedName>
    <definedName name="Tubo_flexible_económico">#REF!</definedName>
    <definedName name="Tubo_fluorescente_4___40_w.__2_patas">#REF!</definedName>
    <definedName name="Tubo_H.A._15">#REF!</definedName>
    <definedName name="Tubo_H.A._16">#REF!</definedName>
    <definedName name="Tubo_H.A._18">#REF!</definedName>
    <definedName name="Tubo_H.A._20">#REF!</definedName>
    <definedName name="Tubo_H.A._21">#REF!</definedName>
    <definedName name="Tubo_H.A._24">#REF!</definedName>
    <definedName name="Tubo_H.A._30">#REF!</definedName>
    <definedName name="Tubo_H.A._34">#REF!</definedName>
    <definedName name="Tubo_H.A._36">#REF!</definedName>
    <definedName name="Tubo_H.S._15">#REF!</definedName>
    <definedName name="Tubo_H.S._16">#REF!</definedName>
    <definedName name="Tubo_H.S._18">#REF!</definedName>
    <definedName name="Tubo_H.S._20">#REF!</definedName>
    <definedName name="Tubo_H.S._21">#REF!</definedName>
    <definedName name="Tubo_H.S._24">#REF!</definedName>
    <definedName name="Tubo_Ø_1_1_2">#REF!</definedName>
    <definedName name="Tubo_Ø_3">#REF!</definedName>
    <definedName name="Tubo_Ø_4">#REF!</definedName>
    <definedName name="Tubo_Ø_6">#REF!</definedName>
    <definedName name="Tubo_redondo_negro_2__x20">#REF!</definedName>
    <definedName name="Tubo_redondo_negro_3__x20">#REF!</definedName>
    <definedName name="Tubo_redondo_negro_4__x20">#REF!</definedName>
    <definedName name="Tubular_4__x1_____bco.">#REF!</definedName>
    <definedName name="Tubular_4__x1_____bronce">#REF!</definedName>
    <definedName name="Tubular_4__x1_____mate">#REF!</definedName>
    <definedName name="Tubular_4__x1_3_4___bco.">#REF!</definedName>
    <definedName name="Tubular_4__x1_3_4___bronce">#REF!</definedName>
    <definedName name="Tubular_4__x1_3_4___mate">#REF!</definedName>
    <definedName name="Tuerca_1_2">#REF!</definedName>
    <definedName name="Tuerca_3_8">#REF!</definedName>
    <definedName name="Unión_univ.______h.g.">#REF!</definedName>
    <definedName name="Unión_univ.______pvc_presión">#REF!</definedName>
    <definedName name="Unión_univ.___1____pvc_presión">#REF!</definedName>
    <definedName name="Unión_univ.___2____pvc_presión">#REF!</definedName>
    <definedName name="Unión_univ.___3____pvc_presión">#REF!</definedName>
    <definedName name="Unión_univ.___4____pvc_presión">#REF!</definedName>
    <definedName name="Unión_univ._1______h.g.">#REF!</definedName>
    <definedName name="Unión_univ._1______pvc_presión">#REF!</definedName>
    <definedName name="Unión_univ._1____h.g.">#REF!</definedName>
    <definedName name="Unión_univ._1_1_2____h.g.">#REF!</definedName>
    <definedName name="Unión_univ._1_1_2____pvc_presión">#REF!</definedName>
    <definedName name="Unión_univ._1_1_4____h.g.">#REF!</definedName>
    <definedName name="Unión_univ._1_2____h.g.">#REF!</definedName>
    <definedName name="Unión_univ._1_2____pvc_presión">#REF!</definedName>
    <definedName name="Unión_univ._2______h.g.">#REF!</definedName>
    <definedName name="Unión_univ._2____h.g.">#REF!</definedName>
    <definedName name="Unión_univ._2_1_2____h.g.">#REF!</definedName>
    <definedName name="Unión_univ._3____h.g.">#REF!</definedName>
    <definedName name="Unión_univ._3_4____h.g.">#REF!</definedName>
    <definedName name="Unión_univ._3_4____pvc_presión">#REF!</definedName>
    <definedName name="Unión_univ._4____h.g.">#REF!</definedName>
    <definedName name="usos">#REF!</definedName>
    <definedName name="Vaciado_con_bomba__10.50_m3_en_adelante">#REF!</definedName>
    <definedName name="Vaciado_con_bomba__10_m3">#REF!</definedName>
    <definedName name="Vaciado_con_bomba_adicional_p_planta_después_4to._Nivel.">#REF!</definedName>
    <definedName name="Válvula______orinal_fluxómetro__451_NVB">#REF!</definedName>
    <definedName name="Válvula______seguridad_p_calentador_tw__R_125C">#REF!</definedName>
    <definedName name="Válvula_1____inodoro_fluxómetro__402_NVB">#REF!</definedName>
    <definedName name="Válvula_3_4____orinal_fluxómetro__451_NVB">#REF!</definedName>
    <definedName name="Válvula_3_4____seguridad_p_calentador_tw__R_125C">#REF!</definedName>
    <definedName name="Válvula_cisterna________Urrea____04N_13">#REF!</definedName>
    <definedName name="Válvula_cisterna__1_____Urrea">#REF!</definedName>
    <definedName name="Válvula_cisterna__1_2_____Urrea____04N_13">#REF!</definedName>
    <definedName name="Válvula_cisterna__3_4_____Urrea____04N_19">#REF!</definedName>
    <definedName name="Válvula_de_Bola_de_1">#REF!</definedName>
    <definedName name="Valvula_de_Esfera_de_1">#REF!</definedName>
    <definedName name="Valvula_de_Esfera_de_1_2">#REF!</definedName>
    <definedName name="Valvula_de_Esfera_de_3_4">#REF!</definedName>
    <definedName name="Válvula_fluxómetro_3_4__para_inodoro_402_NVB_REXDELANY">#REF!</definedName>
    <definedName name="Válvula_fluxómetro_3_4__para_orinal__451_NVB">#REF!</definedName>
    <definedName name="Valvula_Llave_Bola_1__Soldable_polipropileno">#REF!</definedName>
    <definedName name="Valvula_Llave_Bola_1_2__Soldable_polipropileno">#REF!</definedName>
    <definedName name="Valvula_Llave_Bola_2__Soldable_polipropileno">#REF!</definedName>
    <definedName name="Valvula_Llave_Bola_3_4__Soldable_polipropileno">#REF!</definedName>
    <definedName name="Valvula_Siamesa_de_4__Acero">#REF!</definedName>
    <definedName name="Varilla_1_2">#REF!</definedName>
    <definedName name="Varilla_3_8">#REF!</definedName>
    <definedName name="Varilla_de_puesta_a_tierra__5_8__x_6____Conector">#REF!</definedName>
    <definedName name="Vent._abisagrada_alum._anod._plata__v._bronce_transp._o_martillado">#REF!</definedName>
    <definedName name="Vent._abisagrada_alum._anod._plata__v._claro_transp._o_martillado">#REF!</definedName>
    <definedName name="Vent._abisagrada_alum._bronce__v._bronce_transp._o_martillado">#REF!</definedName>
    <definedName name="Vent._abisagrada_alum._bronce__v._claro_transp._o_martillado">#REF!</definedName>
    <definedName name="Vent._proyectada_alum._anod._plata__v._bronce_transp._o_martillado">#REF!</definedName>
    <definedName name="Vent._proyectada_alum._anod._plata__v._claro_transp._o_martillado">#REF!</definedName>
    <definedName name="Vent._proyectada_alum._bronce__v._bronce_transp._o_martillado">#REF!</definedName>
    <definedName name="Vent._proyectada_alum._bronce__v._claro_transp._o_martillado">#REF!</definedName>
    <definedName name="Vent._Salom__AA_manig__marco_bronce__vidrio_claro_transp._o_martillado">#REF!</definedName>
    <definedName name="Vent._Salom_AA_manig__alum._blanco">#REF!</definedName>
    <definedName name="Vent._Salom_AA_manig__alum._blanco__reforzada">#REF!</definedName>
    <definedName name="Vent._Salom_AA_manig__alum._blanco_especial">#REF!</definedName>
    <definedName name="Vent._Salom_AA_manig__alum._bronce">#REF!</definedName>
    <definedName name="Vent._Salom_AA_manig__alum._natural">#REF!</definedName>
    <definedName name="Vent._Salom_AA_manig__marco_bco.__v.__Bluegreen">#REF!</definedName>
    <definedName name="Vent._Salom_AA_manig__marco_bco.__v._bronce_transp._o_martillado">#REF!</definedName>
    <definedName name="Vent._Salom_AA_manig__marco_bco.__v._claro_transp._o_martillado">#REF!</definedName>
    <definedName name="Vent._Salom_AA_manig__marco_bco._sin_vidrios">#REF!</definedName>
    <definedName name="Vent._Salom_AA_manig__marco_bronce__vidrio_bronce_transp._o_martillado">#REF!</definedName>
    <definedName name="Vent._Salom_AA_manig__marco_bronce_sin_vidrios">#REF!</definedName>
    <definedName name="Vent._Salom_AA_manig__marco_nat.__v._bronce_transp._o_martillado">#REF!</definedName>
    <definedName name="Vent._Salom_AA_manig__marco_nat._sin_vidrios">#REF!</definedName>
    <definedName name="Vent._Salom_AA_manig__marco_natural__v._claro_transp._o_martillado">#REF!</definedName>
    <definedName name="Vent._Salom_BB_alum._blanco">#REF!</definedName>
    <definedName name="Vent._Salom_BB_alum._bronce">#REF!</definedName>
    <definedName name="Vent._Salom_BB_alum._natural">#REF!</definedName>
    <definedName name="Vent._Salom_BB_marco_bco.__v._bronce_transp._o_martillado">#REF!</definedName>
    <definedName name="Vent._Salom_BB_marco_bco.__v._claro_transp._o_martillado">#REF!</definedName>
    <definedName name="Vent._Salom_BB_marco_bronce__v._bronce_transp._o_martillado">#REF!</definedName>
    <definedName name="Vent._Salom_BB_marco_bronce__v._claro_transp._o_martillado">#REF!</definedName>
    <definedName name="Vent._Salom_BB_marco_nat.__v._bronce_transp._o_martillado">#REF!</definedName>
    <definedName name="Vent._Salom_BB_marco_nat.__v._claro_transp._o_martillado">#REF!</definedName>
    <definedName name="Vent._Salom_BB_marco_nat._sin_vidrios">#REF!</definedName>
    <definedName name="Ventana_corred._alum._anod._plata__con_espejos">#REF!</definedName>
    <definedName name="Ventana_corred._alum._anod._plata__v.__Bluegreen">#REF!</definedName>
    <definedName name="Ventana_corred._alum._anod._plata__v._bronce_transp._o_martillado">#REF!</definedName>
    <definedName name="Ventana_corred._alum._anod._plata__v._claro_transp._o_martillado">#REF!</definedName>
    <definedName name="Ventana_corred._alum._anod._plata__v._reflectivo">#REF!</definedName>
    <definedName name="Ventana_corred._alum._bco.__con_espejos">#REF!</definedName>
    <definedName name="Ventana_corred._alum._bco.__v.__Bluegreen">#REF!</definedName>
    <definedName name="Ventana_corred._alum._bco.__v._bronce_transp._o_martillado">#REF!</definedName>
    <definedName name="Ventana_corred._alum._bco.__v._claro_transp._o_martillado">#REF!</definedName>
    <definedName name="Ventana_corred._alum._bco.__v._reflectivo">#REF!</definedName>
    <definedName name="Ventana_corred._alum._bronce__con_espejos">#REF!</definedName>
    <definedName name="Ventana_corred._alum._bronce__v._bronce_transp._o_martillado">#REF!</definedName>
    <definedName name="Ventana_corred._alum._bronce__v._claro_transp._o_martillado">#REF!</definedName>
    <definedName name="Ventana_corred._alum._bronce__v._reflectivo">#REF!</definedName>
    <definedName name="VENTANAS_Y_PUERTAS_ALUMINIO_____Agregar_ITBIS___TALLERES_ALCE_Tel_565_5511">#REF!</definedName>
    <definedName name="Ventilador_eólico__18___galv.__turbina_circular">#REF!</definedName>
    <definedName name="Vibrazo_30x30_blanco">#REF!</definedName>
    <definedName name="Vibrazo_30x30_color">#REF!</definedName>
    <definedName name="Vibrazo_30x30_gris">#REF!</definedName>
    <definedName name="Vibrazo_30x30_verde">#REF!</definedName>
    <definedName name="Vibrazo_40x40_blanco">#REF!</definedName>
    <definedName name="Vibrazo_40x40_color">#REF!</definedName>
    <definedName name="Vibrazo_40x40_gris">#REF!</definedName>
    <definedName name="Vibrazo_40x40_verde">#REF!</definedName>
    <definedName name="Vibrorústico_30x30_blanco">#REF!</definedName>
    <definedName name="Vibrorústico_30x30_color">#REF!</definedName>
    <definedName name="Vibrorústico_30x30_crema">#REF!</definedName>
    <definedName name="Vibrorústico_30x30_gris">#REF!</definedName>
    <definedName name="Vibrorústico_30x30_rojo_vivo">#REF!</definedName>
    <definedName name="Vibrorústico_30x30_verde">#REF!</definedName>
    <definedName name="Vidiro_bronce_transp._o_martillado_de">#REF!</definedName>
    <definedName name="Vidiro_bronce_transp._o_martillado_de_1_4">#REF!</definedName>
    <definedName name="Vidiro_claro_transp._o_martillado_de">#REF!</definedName>
    <definedName name="Vidiro_claro_transp._o_martillado_de_1_4">#REF!</definedName>
    <definedName name="Vulkem_201">#REF!</definedName>
    <definedName name="was">#REF!</definedName>
    <definedName name="wconc">#REF!</definedName>
    <definedName name="Winche__elevador__2_000_kilos">#REF!</definedName>
    <definedName name="Yee_1_1_2_x1_1_2__polipropileno">#REF!</definedName>
    <definedName name="Yee_1_2_x1_2__polipropileno">#REF!</definedName>
    <definedName name="Yee_1_x1__polipropileno">#REF!</definedName>
    <definedName name="Yee_10_x10____pvc_dren.">#REF!</definedName>
    <definedName name="Yee_2_1_2_x2_1_2__polipropileno">#REF!</definedName>
    <definedName name="Yee_2_x2____pvc_dren.">#REF!</definedName>
    <definedName name="Yee_2_x2__polipropileno">#REF!</definedName>
    <definedName name="Yee_3_4_x3_4__polipropileno">#REF!</definedName>
    <definedName name="Yee_3_x3____pvc_dren.">#REF!</definedName>
    <definedName name="Yee_3_x3__polipropileno">#REF!</definedName>
    <definedName name="Yee_4_x4____pvc_dren.">#REF!</definedName>
    <definedName name="Yee_6_x6____pvc_dren.">#REF!</definedName>
    <definedName name="Yee_8_x8____pvc_dren.">#REF!</definedName>
    <definedName name="Yee_de_1_1_2_x1_1_2_x1_1_2__pvc_presion">#REF!</definedName>
    <definedName name="Yee_de_1_2_x1_2_x1_2__pvc_presion">#REF!</definedName>
    <definedName name="Yee_de_1_3_4_x1_3_4_x1_3_4__pvc_presion">#REF!</definedName>
    <definedName name="Yee_de_1_x1_x1__pvc_presion">#REF!</definedName>
    <definedName name="Yee_de_10_x10_x10__pvc_presion">#REF!</definedName>
    <definedName name="Yee_de_2_x2_x2__pvc_presion">#REF!</definedName>
    <definedName name="Yee_de_3_4_x3_4_x3_4__pvc_presion">#REF!</definedName>
    <definedName name="Yee_de_3_x3_x3__pvc_presion">#REF!</definedName>
    <definedName name="Yee_de_4_x4_x4__pvc_presion">#REF!</definedName>
    <definedName name="Yee_de_6_x6_x6__pvc_presion">#REF!</definedName>
    <definedName name="Yee_de_8_x8_x8__pvc_presion">#REF!</definedName>
    <definedName name="Yee_red._3__x2____pvc_dren.">#REF!</definedName>
    <definedName name="Yee_red._4__x2____pvc_dren.">#REF!</definedName>
    <definedName name="Yee_red._4__x3____pvc_dren.">#REF!</definedName>
    <definedName name="Yee_red._6__x4____pvc_dren.">#REF!</definedName>
    <definedName name="Zapapico__Tramontina___5_lb.__sin_cabo__Ref._77303_503__5_lb.">#REF!</definedName>
    <definedName name="Zinc_acanalado__3_x6___cal._24">#REF!</definedName>
    <definedName name="Zinc_acanalado__3_x6___cal._26">#REF!</definedName>
    <definedName name="Zinc_acanalado__3_x6___cal._27">#REF!</definedName>
    <definedName name="Zinc_acanalado__3_x6___cal._29">#REF!</definedName>
    <definedName name="Zinc_acanalado__3_x6___cal._34">#REF!</definedName>
    <definedName name="Zócalo_cerámica_8x34__import.">#REF!</definedName>
    <definedName name="Zócalo_escalón__1_y_2__color">#REF!</definedName>
    <definedName name="Zócalo_escalón__2_y_3__bco.">#REF!</definedName>
    <definedName name="Zócalo_escalón__2_y_3__color">#REF!</definedName>
    <definedName name="Zócalo_escalón__2_y_3__gravilla__gris">#REF!</definedName>
    <definedName name="Zócalo_escalón__2_y_3__gravilla__super_bco.">#REF!</definedName>
    <definedName name="Zócalo_escalón__2_y_3__gris">#REF!</definedName>
    <definedName name="Zócalo_escalón__4__bco.">#REF!</definedName>
    <definedName name="Zócalo_escalón__4__gris">#REF!</definedName>
    <definedName name="Zócalo_escalón__Granito_super__bco.">#REF!</definedName>
    <definedName name="Zócalo_escalón__Granito_super__color">#REF!</definedName>
    <definedName name="Zócalo_escalón_Granito_Boticelli_bco.">#REF!</definedName>
    <definedName name="Zócalo_escalón_Granito_Boticelli_color">#REF!</definedName>
    <definedName name="Zócalo_escalón_Granito_Perlatto_Royal__Redondo">#REF!</definedName>
    <definedName name="Zócalo_escalón_Vibrazo_color">#REF!</definedName>
    <definedName name="Zócalo_escalón_Vibrazo_gris">#REF!</definedName>
    <definedName name="Zócalo_Granito_1_y_2__2__y_3__40x07__blanco">#REF!</definedName>
    <definedName name="Zócalo_Granito_1_y_2__2_y_3__30x07__blanco">#REF!</definedName>
    <definedName name="Zócalo_Granito_1_y_2__2_y_3__30x07__gris">#REF!</definedName>
    <definedName name="Zócalo_Granito_Boticelli_40x07__blanco">#REF!</definedName>
    <definedName name="Zócalo_Granito_Boticelli_40x07__color">#REF!</definedName>
    <definedName name="Zócalo_Granito_Perlatto_Royal_40x07">#REF!</definedName>
    <definedName name="Zócalo_Mosaico_rojos__25x07">#REF!</definedName>
    <definedName name="Zócalos_de_barro_de_10____x3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43"/>
  <c r="F86" s="1"/>
  <c r="A87"/>
  <c r="F84"/>
  <c r="F83"/>
  <c r="F82"/>
  <c r="A82"/>
  <c r="A83" s="1"/>
  <c r="A84" s="1"/>
  <c r="F79"/>
  <c r="F78"/>
  <c r="A78"/>
  <c r="A79" s="1"/>
  <c r="F75"/>
  <c r="F74"/>
  <c r="A74"/>
  <c r="A75" s="1"/>
  <c r="F17"/>
  <c r="F59"/>
  <c r="F69"/>
  <c r="F73" l="1"/>
  <c r="F81"/>
  <c r="F77"/>
  <c r="F72" s="1"/>
  <c r="F70"/>
  <c r="F68"/>
  <c r="F65"/>
  <c r="F64"/>
  <c r="F63"/>
  <c r="F62"/>
  <c r="F58"/>
  <c r="F57"/>
  <c r="F56"/>
  <c r="F55"/>
  <c r="F54"/>
  <c r="F53"/>
  <c r="F52"/>
  <c r="F51"/>
  <c r="F50"/>
  <c r="F49"/>
  <c r="F43"/>
  <c r="F40"/>
  <c r="F35"/>
  <c r="F34"/>
  <c r="F33"/>
  <c r="F32"/>
  <c r="F28"/>
  <c r="F25"/>
  <c r="F24"/>
  <c r="F23"/>
  <c r="F22"/>
  <c r="F21"/>
  <c r="F20"/>
  <c r="F16"/>
  <c r="F67" l="1"/>
  <c r="F61"/>
  <c r="F48"/>
  <c r="F31"/>
  <c r="F27"/>
  <c r="F19"/>
  <c r="F15"/>
  <c r="A68"/>
  <c r="A69" s="1"/>
  <c r="A70" s="1"/>
  <c r="A62"/>
  <c r="A63" s="1"/>
  <c r="A64" s="1"/>
  <c r="A65" s="1"/>
  <c r="A49"/>
  <c r="A50" s="1"/>
  <c r="A51" s="1"/>
  <c r="A52" s="1"/>
  <c r="A53" s="1"/>
  <c r="A54" s="1"/>
  <c r="A43"/>
  <c r="A44" s="1"/>
  <c r="A45" s="1"/>
  <c r="A46" s="1"/>
  <c r="A38"/>
  <c r="A39" s="1"/>
  <c r="A32"/>
  <c r="A33" s="1"/>
  <c r="A34" s="1"/>
  <c r="A35" s="1"/>
  <c r="A28"/>
  <c r="A20"/>
  <c r="A21" s="1"/>
  <c r="A22" s="1"/>
  <c r="A23" s="1"/>
  <c r="A24" s="1"/>
  <c r="A25" s="1"/>
  <c r="A16"/>
  <c r="A17" s="1"/>
  <c r="F46"/>
  <c r="F45"/>
  <c r="A55" l="1"/>
  <c r="A56" s="1"/>
  <c r="A57" s="1"/>
  <c r="A58" s="1"/>
  <c r="A59" s="1"/>
  <c r="F39"/>
  <c r="F38"/>
  <c r="F44"/>
  <c r="F42" s="1"/>
  <c r="F37" l="1"/>
  <c r="F30" s="1"/>
  <c r="A1"/>
  <c r="F13" l="1"/>
  <c r="F4" l="1"/>
  <c r="A3"/>
  <c r="A2"/>
  <c r="A12" l="1"/>
  <c r="A13" s="1"/>
  <c r="A40" l="1"/>
  <c r="F12" l="1"/>
  <c r="F11" s="1"/>
  <c r="F10" s="1"/>
  <c r="F91" s="1"/>
  <c r="F8" s="1"/>
  <c r="E9" i="40" l="1"/>
  <c r="F9" s="1"/>
  <c r="F11" l="1"/>
  <c r="E14" s="1"/>
  <c r="F14" s="1"/>
  <c r="F16" s="1"/>
  <c r="F18" s="1"/>
  <c r="F20" s="1"/>
  <c r="F22" s="1"/>
</calcChain>
</file>

<file path=xl/sharedStrings.xml><?xml version="1.0" encoding="utf-8"?>
<sst xmlns="http://schemas.openxmlformats.org/spreadsheetml/2006/main" count="152" uniqueCount="92">
  <si>
    <t>UD</t>
  </si>
  <si>
    <t>ud</t>
  </si>
  <si>
    <t>m3</t>
  </si>
  <si>
    <t>ml</t>
  </si>
  <si>
    <t>pa</t>
  </si>
  <si>
    <t>DESCRIPCION</t>
  </si>
  <si>
    <t>CANT.</t>
  </si>
  <si>
    <t>UD.</t>
  </si>
  <si>
    <t>GASTOS DIRECTOS</t>
  </si>
  <si>
    <t>A</t>
  </si>
  <si>
    <t>GASTOS INDIRECTOS</t>
  </si>
  <si>
    <t>NOTA:</t>
  </si>
  <si>
    <t>Preliminares</t>
  </si>
  <si>
    <t>Limpieza</t>
  </si>
  <si>
    <t xml:space="preserve">Replanteo </t>
  </si>
  <si>
    <r>
      <t xml:space="preserve">Documento: </t>
    </r>
    <r>
      <rPr>
        <sz val="12"/>
        <color indexed="8"/>
        <rFont val="Calibri"/>
        <family val="2"/>
      </rPr>
      <t xml:space="preserve"> Presentación Oferta Económica</t>
    </r>
  </si>
  <si>
    <r>
      <t xml:space="preserve">Subsistema: </t>
    </r>
    <r>
      <rPr>
        <sz val="11"/>
        <rFont val="Calibri"/>
        <family val="2"/>
      </rPr>
      <t xml:space="preserve"> RESUMEN GENERAL</t>
    </r>
  </si>
  <si>
    <t xml:space="preserve">Fecha: </t>
  </si>
  <si>
    <t>No.</t>
  </si>
  <si>
    <t>TOTAL COSTOS DIRECTOS</t>
  </si>
  <si>
    <t>%</t>
  </si>
  <si>
    <t>SUBTOTAL COSTOS INDIRECTOS</t>
  </si>
  <si>
    <t>SUBTOTAL COSTOS DIRECTOS + INDIRECTOS</t>
  </si>
  <si>
    <t>ITBIS (18% x Dirección Técnica)</t>
  </si>
  <si>
    <t>TOTAL GENERAL</t>
  </si>
  <si>
    <t>Misceláneos</t>
  </si>
  <si>
    <r>
      <t xml:space="preserve">Subsistema: </t>
    </r>
    <r>
      <rPr>
        <sz val="11"/>
        <rFont val="Calibri"/>
        <family val="2"/>
      </rPr>
      <t xml:space="preserve"> DRENAJE SANITARIO</t>
    </r>
  </si>
  <si>
    <t>Gastos indirectos</t>
  </si>
  <si>
    <t>NIVEL 1</t>
  </si>
  <si>
    <t>PU.                              (RD$)</t>
  </si>
  <si>
    <t>VALOR
(RD$)</t>
  </si>
  <si>
    <t>PU.               (RD$)</t>
  </si>
  <si>
    <t>Conexion a registros existentes</t>
  </si>
  <si>
    <t>Plomeria en decantador de grasa</t>
  </si>
  <si>
    <t>Conexion filtrante</t>
  </si>
  <si>
    <t xml:space="preserve">DRENAJE PLUVIAL </t>
  </si>
  <si>
    <t xml:space="preserve">Excavacion  </t>
  </si>
  <si>
    <t xml:space="preserve">ud </t>
  </si>
  <si>
    <t xml:space="preserve">NIVEL   DE SOTANO  </t>
  </si>
  <si>
    <t xml:space="preserve">Desmonte de tramo de verja para la construccion de filtrante y reposicion </t>
  </si>
  <si>
    <t xml:space="preserve">SUBTOTAL DRENAJE PLUVIAL  </t>
  </si>
  <si>
    <t xml:space="preserve">Limpieza de filtrante existente </t>
  </si>
  <si>
    <t xml:space="preserve">Pasante en losa de descanso rampra escalera con rejilla en diametro 4 pulgadas </t>
  </si>
  <si>
    <t xml:space="preserve">Limpieza del filtrante existente  y reconstruccion de  registro y tapa  </t>
  </si>
  <si>
    <t xml:space="preserve">Reposicion de rejillas como tapas de los registros existente  </t>
  </si>
  <si>
    <t xml:space="preserve">Sellado de tubos llorones </t>
  </si>
  <si>
    <t>Obras especiales, incluye: albañileria, materiales menores y mano de obra.</t>
  </si>
  <si>
    <t xml:space="preserve">Conexion desde canaleta hasta camara desarendora con tuberia de diametro 8 pulgadas. Incluye tuberia, excavacion y bote </t>
  </si>
  <si>
    <t xml:space="preserve">Conexion desde la camara desarendora al filtrante  con tuberia de diametro 8 pulgadas. Incluye tuberia excavacion y bote </t>
  </si>
  <si>
    <t xml:space="preserve">Movimiento de tierra </t>
  </si>
  <si>
    <t>Miscelaneos</t>
  </si>
  <si>
    <t>Movimiento de tierra para las tuberias</t>
  </si>
  <si>
    <t xml:space="preserve">Rotura y reposicion de pisos en el area de canaleta y tuberias a colocadar  </t>
  </si>
  <si>
    <t>Suministro y Colocacion de tuberias, incluye: suministro de tuberia de PVC, cemento solvente para PVC,  materiales menores y mano de obra.</t>
  </si>
  <si>
    <t>Conexiones</t>
  </si>
  <si>
    <t>Tuberia  8" PVC SDR-41</t>
  </si>
  <si>
    <t>Tuberia 6" PVC SDR-41</t>
  </si>
  <si>
    <t>Tuberia 4" PVC SDR-41</t>
  </si>
  <si>
    <t>Tuberia  12" PVC SDR-41</t>
  </si>
  <si>
    <t>A-1</t>
  </si>
  <si>
    <t>A-2</t>
  </si>
  <si>
    <t xml:space="preserve">Demolicion y reposicion de piso canaletas puertas de entradas  </t>
  </si>
  <si>
    <t>Asiento de arena</t>
  </si>
  <si>
    <t>Conexion de la camara desarendora existente con la nueva tuberia de 8 pulgadas a filtrante existente, bajar tuberia de filtrante</t>
  </si>
  <si>
    <t xml:space="preserve">Canaleta CS #6 plastica segun detalle, longitud 1 mts. Incluye excavacion y bote de material a usar para relleno en el primer nivel </t>
  </si>
  <si>
    <t xml:space="preserve">Canaleta CS #5 plastica segun detalle, longitud 1 mts. Incluye excavacion y bote de material a usar para relleno en el primer nivel </t>
  </si>
  <si>
    <t>Relleno con material de prestamo en zona trasera indicada en el plano</t>
  </si>
  <si>
    <t>Relleno con material de las excavaciones de nivel 1 y sotano, a usar en zona trasera indicada en el plano</t>
  </si>
  <si>
    <t xml:space="preserve">Relleno con material de las excavaciones </t>
  </si>
  <si>
    <t xml:space="preserve">Canaleta con rejilla de hierro segun detalle CP#1 longitud  6.2 mts. Incluye pañete, excavacion, bote de materiales usar para relleno   </t>
  </si>
  <si>
    <t xml:space="preserve">Camara Desarendora  segun detalle. Incluye pañete, excavacion, bote de materiales usar para relleno   </t>
  </si>
  <si>
    <t xml:space="preserve">Muro de block pañetado para cierre  en el area de la puerta indicada, ver detalle </t>
  </si>
  <si>
    <t xml:space="preserve">Canaleta CS #1  con rejilla de hierro segun detalle, longitud 1.15 mts. Incluye pañete, excavacion y bote de material a usar para relleno en el primer nivel </t>
  </si>
  <si>
    <t xml:space="preserve">Canaleta CS #2  con rejilla de hierro segun detalle, longitud 1.30 mts. Incluye pañete, excavacion y bote de material a usar para relleno en el primer nivel </t>
  </si>
  <si>
    <t xml:space="preserve">Canaleta CS #3  con rejilla de hierro segun detalle, longitud 1.70 mts. Incluye pañete, excavacion y bote de material a usar para relleno en el primer nivel </t>
  </si>
  <si>
    <t xml:space="preserve">Canaleta CS #4  con rejilla de hierro segun detalle, longitud 1.70 mts. Incluye pañete, excavacion y bote de material a usar para relleno en el primer nivel </t>
  </si>
  <si>
    <t xml:space="preserve">Construcion de camara desarendora con filtrante CD#1 incluye pañete, excavacion y bote para el relleno del primer nivel </t>
  </si>
  <si>
    <t xml:space="preserve">Construcion de camara desarenadora con filtrante CD#2 incluye pañete, excavacion y bote para el relleno del primer nivel </t>
  </si>
  <si>
    <t>Construcion de registro. Incluye pañete, excavacion y bote para el relleno del primer nivel</t>
  </si>
  <si>
    <t>Construccion de filtrante perforado en 14 y encamisado 12 con tuberia de PVC SDR 41 Una longitud de 140 pies. Incluye registro pañetado</t>
  </si>
  <si>
    <t>A-3</t>
  </si>
  <si>
    <t>Patio Español</t>
  </si>
  <si>
    <t>Remover tierra negra y piedras</t>
  </si>
  <si>
    <t>Relleno con material que se removió</t>
  </si>
  <si>
    <t xml:space="preserve">Relleno con piedras blancas </t>
  </si>
  <si>
    <t xml:space="preserve">Remover pasante 3´´ y resanar alrededor </t>
  </si>
  <si>
    <t>PA</t>
  </si>
  <si>
    <t xml:space="preserve">Resane de muro alredor de pasante  </t>
  </si>
  <si>
    <t>Pa</t>
  </si>
  <si>
    <t xml:space="preserve">Conexión con red de recogidas de agua </t>
  </si>
  <si>
    <t xml:space="preserve">Proyecto: MEJORAMIENTO DRENAJE  PLUVIAL  AGN  </t>
  </si>
  <si>
    <r>
      <t xml:space="preserve">Lote:  </t>
    </r>
    <r>
      <rPr>
        <sz val="14"/>
        <color indexed="8"/>
        <rFont val="Calibri"/>
        <family val="2"/>
      </rPr>
      <t xml:space="preserve">Sistema PLUVIAL </t>
    </r>
  </si>
</sst>
</file>

<file path=xl/styles.xml><?xml version="1.0" encoding="utf-8"?>
<styleSheet xmlns="http://schemas.openxmlformats.org/spreadsheetml/2006/main">
  <numFmts count="1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_-;\-* #,##0.00_-;_-* &quot;-&quot;??_-;_-@_-"/>
    <numFmt numFmtId="166" formatCode="_([$€]* #,##0.00_);_([$€]* \(#,##0.00\);_([$€]* &quot;-&quot;??_);_(@_)"/>
    <numFmt numFmtId="167" formatCode="#.##0,"/>
    <numFmt numFmtId="168" formatCode="\$#,"/>
    <numFmt numFmtId="169" formatCode="0.00_)"/>
    <numFmt numFmtId="170" formatCode="0.0"/>
    <numFmt numFmtId="171" formatCode="_([$€-2]* #,##0.00_);_([$€-2]* \(#,##0.00\);_([$€-2]* &quot;-&quot;??_)"/>
    <numFmt numFmtId="172" formatCode="_-* #,##0.00\ _€_-;\-* #,##0.00\ _€_-;_-* &quot;-&quot;??\ _€_-;_-@_-"/>
    <numFmt numFmtId="173" formatCode="[$-409]d\-mmm\-yy;@"/>
    <numFmt numFmtId="174" formatCode="_([$$-409]* #,##0.00_);_([$$-409]* \(#,##0.00\);_([$$-409]* &quot;-&quot;??_);_(@_)"/>
  </numFmts>
  <fonts count="7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0"/>
      <name val="BERNHARD"/>
    </font>
    <font>
      <sz val="10"/>
      <name val="Helv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name val="Lucida Sans"/>
      <family val="2"/>
    </font>
    <font>
      <sz val="10"/>
      <name val="Courier"/>
      <family val="3"/>
    </font>
    <font>
      <sz val="8"/>
      <name val="Helv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MS Sans Serif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MS Sans Serif"/>
    </font>
    <font>
      <b/>
      <sz val="11"/>
      <color theme="0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</font>
    <font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</borders>
  <cellStyleXfs count="152">
    <xf numFmtId="0" fontId="0" fillId="0" borderId="0"/>
    <xf numFmtId="166" fontId="22" fillId="0" borderId="0" applyFont="0" applyFill="0" applyBorder="0" applyAlignment="0" applyProtection="0"/>
    <xf numFmtId="0" fontId="22" fillId="0" borderId="0"/>
    <xf numFmtId="0" fontId="23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6" fillId="4" borderId="0" applyNumberFormat="0" applyBorder="0" applyAlignment="0" applyProtection="0"/>
    <xf numFmtId="0" fontId="27" fillId="16" borderId="5" applyNumberFormat="0" applyAlignment="0" applyProtection="0"/>
    <xf numFmtId="0" fontId="28" fillId="17" borderId="6" applyNumberFormat="0" applyAlignment="0" applyProtection="0"/>
    <xf numFmtId="0" fontId="29" fillId="0" borderId="7" applyNumberFormat="0" applyFill="0" applyAlignment="0" applyProtection="0"/>
    <xf numFmtId="43" fontId="22" fillId="0" borderId="0" applyFont="0" applyFill="0" applyBorder="0" applyAlignment="0" applyProtection="0"/>
    <xf numFmtId="167" fontId="30" fillId="0" borderId="0">
      <protection locked="0"/>
    </xf>
    <xf numFmtId="0" fontId="31" fillId="0" borderId="0"/>
    <xf numFmtId="167" fontId="30" fillId="0" borderId="0">
      <protection locked="0"/>
    </xf>
    <xf numFmtId="0" fontId="32" fillId="0" borderId="0"/>
    <xf numFmtId="44" fontId="22" fillId="0" borderId="0" applyFont="0" applyFill="0" applyBorder="0" applyAlignment="0" applyProtection="0"/>
    <xf numFmtId="168" fontId="30" fillId="0" borderId="0">
      <protection locked="0"/>
    </xf>
    <xf numFmtId="0" fontId="2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21" borderId="0" applyNumberFormat="0" applyBorder="0" applyAlignment="0" applyProtection="0"/>
    <xf numFmtId="0" fontId="34" fillId="7" borderId="5" applyNumberFormat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2" fontId="23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5" fillId="3" borderId="0" applyNumberFormat="0" applyBorder="0" applyAlignment="0" applyProtection="0"/>
    <xf numFmtId="43" fontId="22" fillId="0" borderId="0" applyFont="0" applyFill="0" applyBorder="0" applyAlignment="0" applyProtection="0"/>
    <xf numFmtId="0" fontId="36" fillId="22" borderId="0" applyNumberFormat="0" applyBorder="0" applyAlignment="0" applyProtection="0"/>
    <xf numFmtId="0" fontId="23" fillId="0" borderId="0"/>
    <xf numFmtId="169" fontId="37" fillId="0" borderId="0"/>
    <xf numFmtId="4" fontId="3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0" fontId="39" fillId="0" borderId="0"/>
    <xf numFmtId="0" fontId="24" fillId="23" borderId="8" applyNumberFormat="0" applyFont="0" applyAlignment="0" applyProtection="0"/>
    <xf numFmtId="9" fontId="22" fillId="0" borderId="0" applyFont="0" applyFill="0" applyBorder="0" applyAlignment="0" applyProtection="0"/>
    <xf numFmtId="38" fontId="40" fillId="0" borderId="0"/>
    <xf numFmtId="0" fontId="41" fillId="16" borderId="9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0" applyNumberFormat="0" applyFill="0" applyAlignment="0" applyProtection="0"/>
    <xf numFmtId="0" fontId="46" fillId="0" borderId="11" applyNumberFormat="0" applyFill="0" applyAlignment="0" applyProtection="0"/>
    <xf numFmtId="0" fontId="33" fillId="0" borderId="12" applyNumberFormat="0" applyFill="0" applyAlignment="0" applyProtection="0"/>
    <xf numFmtId="0" fontId="23" fillId="0" borderId="13" applyNumberFormat="0" applyFont="0" applyFill="0" applyAlignment="0" applyProtection="0"/>
    <xf numFmtId="0" fontId="21" fillId="0" borderId="0"/>
    <xf numFmtId="43" fontId="21" fillId="0" borderId="0" applyFont="0" applyFill="0" applyBorder="0" applyAlignment="0" applyProtection="0"/>
    <xf numFmtId="0" fontId="47" fillId="0" borderId="0"/>
    <xf numFmtId="40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0" fontId="47" fillId="0" borderId="0" applyFont="0" applyFill="0" applyBorder="0" applyAlignment="0" applyProtection="0"/>
    <xf numFmtId="0" fontId="48" fillId="0" borderId="0"/>
    <xf numFmtId="16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47" fillId="0" borderId="0"/>
    <xf numFmtId="0" fontId="16" fillId="0" borderId="0"/>
    <xf numFmtId="43" fontId="22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3" fillId="0" borderId="0"/>
    <xf numFmtId="0" fontId="5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2" fontId="10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10" fillId="0" borderId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25">
    <xf numFmtId="0" fontId="0" fillId="0" borderId="0" xfId="0"/>
    <xf numFmtId="4" fontId="50" fillId="0" borderId="0" xfId="79" applyNumberFormat="1" applyFont="1" applyAlignment="1">
      <alignment horizontal="center" vertical="top"/>
    </xf>
    <xf numFmtId="4" fontId="51" fillId="0" borderId="0" xfId="80" applyNumberFormat="1" applyFont="1" applyFill="1" applyBorder="1" applyAlignment="1">
      <alignment horizontal="left" vertical="top"/>
    </xf>
    <xf numFmtId="0" fontId="56" fillId="0" borderId="0" xfId="0" applyFont="1" applyAlignment="1">
      <alignment horizontal="left" vertical="center"/>
    </xf>
    <xf numFmtId="0" fontId="57" fillId="0" borderId="0" xfId="0" applyFont="1" applyAlignment="1">
      <alignment vertical="center" wrapText="1"/>
    </xf>
    <xf numFmtId="43" fontId="58" fillId="0" borderId="0" xfId="98" applyFont="1" applyFill="1" applyBorder="1" applyAlignment="1">
      <alignment horizontal="center" vertical="center"/>
    </xf>
    <xf numFmtId="4" fontId="58" fillId="0" borderId="0" xfId="79" applyNumberFormat="1" applyFont="1" applyAlignment="1">
      <alignment horizontal="center" vertical="center"/>
    </xf>
    <xf numFmtId="0" fontId="49" fillId="0" borderId="0" xfId="147" applyFont="1"/>
    <xf numFmtId="0" fontId="59" fillId="0" borderId="0" xfId="0" applyFont="1" applyAlignment="1">
      <alignment horizontal="left" vertical="center"/>
    </xf>
    <xf numFmtId="0" fontId="61" fillId="0" borderId="0" xfId="0" applyFont="1" applyAlignment="1">
      <alignment vertical="center" wrapText="1"/>
    </xf>
    <xf numFmtId="0" fontId="62" fillId="0" borderId="0" xfId="0" applyFont="1" applyAlignment="1">
      <alignment horizontal="left" vertical="center"/>
    </xf>
    <xf numFmtId="0" fontId="64" fillId="0" borderId="0" xfId="0" applyFont="1" applyAlignment="1">
      <alignment vertical="center" wrapText="1"/>
    </xf>
    <xf numFmtId="4" fontId="53" fillId="0" borderId="0" xfId="79" applyNumberFormat="1" applyFont="1" applyAlignment="1">
      <alignment horizontal="left" vertical="center"/>
    </xf>
    <xf numFmtId="4" fontId="52" fillId="0" borderId="0" xfId="79" applyNumberFormat="1" applyFont="1" applyAlignment="1">
      <alignment horizontal="left" vertical="center" wrapText="1"/>
    </xf>
    <xf numFmtId="4" fontId="58" fillId="0" borderId="0" xfId="79" applyNumberFormat="1" applyFont="1" applyAlignment="1">
      <alignment horizontal="right" vertical="center"/>
    </xf>
    <xf numFmtId="173" fontId="66" fillId="0" borderId="0" xfId="79" applyNumberFormat="1" applyFont="1" applyAlignment="1">
      <alignment horizontal="center" vertical="center"/>
    </xf>
    <xf numFmtId="4" fontId="50" fillId="0" borderId="2" xfId="79" applyNumberFormat="1" applyFont="1" applyBorder="1" applyAlignment="1">
      <alignment horizontal="left" vertical="top"/>
    </xf>
    <xf numFmtId="4" fontId="0" fillId="0" borderId="0" xfId="79" applyNumberFormat="1" applyFont="1" applyAlignment="1">
      <alignment horizontal="left" vertical="justify"/>
    </xf>
    <xf numFmtId="4" fontId="55" fillId="24" borderId="20" xfId="79" applyNumberFormat="1" applyFont="1" applyFill="1" applyBorder="1" applyAlignment="1">
      <alignment horizontal="center" vertical="center"/>
    </xf>
    <xf numFmtId="4" fontId="55" fillId="24" borderId="21" xfId="79" applyNumberFormat="1" applyFont="1" applyFill="1" applyBorder="1" applyAlignment="1">
      <alignment horizontal="center" vertical="center" wrapText="1"/>
    </xf>
    <xf numFmtId="43" fontId="55" fillId="24" borderId="21" xfId="98" applyFont="1" applyFill="1" applyBorder="1" applyAlignment="1">
      <alignment horizontal="center" vertical="center"/>
    </xf>
    <xf numFmtId="4" fontId="55" fillId="24" borderId="21" xfId="79" applyNumberFormat="1" applyFont="1" applyFill="1" applyBorder="1" applyAlignment="1">
      <alignment horizontal="center" vertical="center"/>
    </xf>
    <xf numFmtId="4" fontId="55" fillId="24" borderId="22" xfId="79" applyNumberFormat="1" applyFont="1" applyFill="1" applyBorder="1" applyAlignment="1">
      <alignment horizontal="center" vertical="center" wrapText="1"/>
    </xf>
    <xf numFmtId="4" fontId="53" fillId="0" borderId="23" xfId="147" applyNumberFormat="1" applyFont="1" applyBorder="1" applyAlignment="1">
      <alignment horizontal="left" vertical="top" indent="1"/>
    </xf>
    <xf numFmtId="4" fontId="53" fillId="0" borderId="14" xfId="147" applyNumberFormat="1" applyFont="1" applyBorder="1" applyAlignment="1">
      <alignment horizontal="left"/>
    </xf>
    <xf numFmtId="4" fontId="53" fillId="0" borderId="0" xfId="148" applyNumberFormat="1" applyFont="1" applyFill="1" applyBorder="1" applyAlignment="1">
      <alignment horizontal="center" vertical="top"/>
    </xf>
    <xf numFmtId="4" fontId="53" fillId="0" borderId="14" xfId="147" applyNumberFormat="1" applyFont="1" applyBorder="1" applyAlignment="1">
      <alignment horizontal="center" vertical="top"/>
    </xf>
    <xf numFmtId="43" fontId="53" fillId="0" borderId="14" xfId="98" applyFont="1" applyFill="1" applyBorder="1" applyAlignment="1">
      <alignment horizontal="center" vertical="top"/>
    </xf>
    <xf numFmtId="43" fontId="53" fillId="0" borderId="17" xfId="98" applyFont="1" applyFill="1" applyBorder="1" applyAlignment="1">
      <alignment horizontal="center" vertical="top"/>
    </xf>
    <xf numFmtId="0" fontId="8" fillId="0" borderId="0" xfId="147"/>
    <xf numFmtId="3" fontId="53" fillId="0" borderId="18" xfId="147" applyNumberFormat="1" applyFont="1" applyBorder="1" applyAlignment="1">
      <alignment horizontal="left" vertical="center" indent="1"/>
    </xf>
    <xf numFmtId="4" fontId="53" fillId="0" borderId="14" xfId="147" applyNumberFormat="1" applyFont="1" applyBorder="1" applyAlignment="1">
      <alignment horizontal="left" vertical="center"/>
    </xf>
    <xf numFmtId="4" fontId="53" fillId="0" borderId="0" xfId="148" applyNumberFormat="1" applyFont="1" applyFill="1" applyBorder="1" applyAlignment="1">
      <alignment horizontal="center" vertical="center"/>
    </xf>
    <xf numFmtId="4" fontId="53" fillId="0" borderId="14" xfId="147" applyNumberFormat="1" applyFont="1" applyBorder="1" applyAlignment="1">
      <alignment horizontal="center" vertical="center"/>
    </xf>
    <xf numFmtId="43" fontId="53" fillId="0" borderId="14" xfId="98" applyFont="1" applyFill="1" applyBorder="1" applyAlignment="1">
      <alignment horizontal="center" vertical="center"/>
    </xf>
    <xf numFmtId="43" fontId="53" fillId="0" borderId="17" xfId="98" applyFont="1" applyFill="1" applyBorder="1" applyAlignment="1">
      <alignment horizontal="center" vertical="center"/>
    </xf>
    <xf numFmtId="3" fontId="52" fillId="0" borderId="18" xfId="147" applyNumberFormat="1" applyFont="1" applyBorder="1" applyAlignment="1">
      <alignment horizontal="center" vertical="center"/>
    </xf>
    <xf numFmtId="4" fontId="52" fillId="0" borderId="14" xfId="147" applyNumberFormat="1" applyFont="1" applyBorder="1" applyAlignment="1">
      <alignment horizontal="left" vertical="center" indent="1"/>
    </xf>
    <xf numFmtId="4" fontId="52" fillId="0" borderId="0" xfId="148" applyNumberFormat="1" applyFont="1" applyFill="1" applyBorder="1" applyAlignment="1">
      <alignment horizontal="center" vertical="center"/>
    </xf>
    <xf numFmtId="4" fontId="52" fillId="0" borderId="14" xfId="147" applyNumberFormat="1" applyFont="1" applyBorder="1" applyAlignment="1">
      <alignment horizontal="center" vertical="center"/>
    </xf>
    <xf numFmtId="174" fontId="52" fillId="0" borderId="14" xfId="31" applyNumberFormat="1" applyFont="1" applyFill="1" applyBorder="1" applyAlignment="1">
      <alignment horizontal="center" vertical="center"/>
    </xf>
    <xf numFmtId="174" fontId="52" fillId="0" borderId="17" xfId="31" applyNumberFormat="1" applyFont="1" applyFill="1" applyBorder="1" applyAlignment="1">
      <alignment horizontal="center" vertical="center"/>
    </xf>
    <xf numFmtId="3" fontId="52" fillId="0" borderId="19" xfId="147" applyNumberFormat="1" applyFont="1" applyBorder="1" applyAlignment="1">
      <alignment horizontal="left" vertical="center" indent="1"/>
    </xf>
    <xf numFmtId="4" fontId="52" fillId="0" borderId="15" xfId="147" applyNumberFormat="1" applyFont="1" applyBorder="1" applyAlignment="1">
      <alignment horizontal="left" vertical="center" indent="1"/>
    </xf>
    <xf numFmtId="4" fontId="52" fillId="0" borderId="2" xfId="148" applyNumberFormat="1" applyFont="1" applyFill="1" applyBorder="1" applyAlignment="1">
      <alignment horizontal="center" vertical="center"/>
    </xf>
    <xf numFmtId="4" fontId="52" fillId="0" borderId="15" xfId="147" applyNumberFormat="1" applyFont="1" applyBorder="1" applyAlignment="1">
      <alignment horizontal="center" vertical="center"/>
    </xf>
    <xf numFmtId="174" fontId="52" fillId="0" borderId="15" xfId="31" applyNumberFormat="1" applyFont="1" applyFill="1" applyBorder="1" applyAlignment="1">
      <alignment horizontal="center" vertical="center"/>
    </xf>
    <xf numFmtId="174" fontId="52" fillId="0" borderId="24" xfId="31" applyNumberFormat="1" applyFont="1" applyFill="1" applyBorder="1" applyAlignment="1">
      <alignment horizontal="center" vertical="center"/>
    </xf>
    <xf numFmtId="4" fontId="53" fillId="0" borderId="3" xfId="147" applyNumberFormat="1" applyFont="1" applyBorder="1" applyAlignment="1">
      <alignment horizontal="left" vertical="center"/>
    </xf>
    <xf numFmtId="4" fontId="53" fillId="0" borderId="4" xfId="147" applyNumberFormat="1" applyFont="1" applyBorder="1" applyAlignment="1">
      <alignment horizontal="left" vertical="center"/>
    </xf>
    <xf numFmtId="4" fontId="53" fillId="0" borderId="4" xfId="148" applyNumberFormat="1" applyFont="1" applyFill="1" applyBorder="1" applyAlignment="1">
      <alignment horizontal="center" vertical="center"/>
    </xf>
    <xf numFmtId="4" fontId="53" fillId="0" borderId="4" xfId="147" applyNumberFormat="1" applyFont="1" applyBorder="1" applyAlignment="1">
      <alignment horizontal="center" vertical="center"/>
    </xf>
    <xf numFmtId="174" fontId="53" fillId="0" borderId="4" xfId="31" applyNumberFormat="1" applyFont="1" applyFill="1" applyBorder="1" applyAlignment="1">
      <alignment horizontal="right" vertical="center"/>
    </xf>
    <xf numFmtId="174" fontId="53" fillId="0" borderId="25" xfId="31" applyNumberFormat="1" applyFont="1" applyFill="1" applyBorder="1" applyAlignment="1">
      <alignment horizontal="center" vertical="center"/>
    </xf>
    <xf numFmtId="3" fontId="53" fillId="0" borderId="23" xfId="147" applyNumberFormat="1" applyFont="1" applyBorder="1" applyAlignment="1">
      <alignment horizontal="left" vertical="center" indent="1"/>
    </xf>
    <xf numFmtId="4" fontId="53" fillId="0" borderId="16" xfId="147" applyNumberFormat="1" applyFont="1" applyBorder="1" applyAlignment="1">
      <alignment horizontal="left" vertical="center"/>
    </xf>
    <xf numFmtId="10" fontId="52" fillId="0" borderId="16" xfId="147" applyNumberFormat="1" applyFont="1" applyBorder="1" applyAlignment="1">
      <alignment horizontal="center" vertical="center"/>
    </xf>
    <xf numFmtId="4" fontId="53" fillId="0" borderId="16" xfId="147" applyNumberFormat="1" applyFont="1" applyBorder="1" applyAlignment="1">
      <alignment horizontal="center" vertical="center"/>
    </xf>
    <xf numFmtId="4" fontId="53" fillId="0" borderId="26" xfId="147" applyNumberFormat="1" applyFont="1" applyBorder="1" applyAlignment="1">
      <alignment horizontal="center" vertical="center"/>
    </xf>
    <xf numFmtId="4" fontId="53" fillId="0" borderId="14" xfId="148" applyNumberFormat="1" applyFont="1" applyFill="1" applyBorder="1" applyAlignment="1">
      <alignment horizontal="center" vertical="center"/>
    </xf>
    <xf numFmtId="4" fontId="52" fillId="0" borderId="14" xfId="148" applyNumberFormat="1" applyFont="1" applyFill="1" applyBorder="1" applyAlignment="1">
      <alignment horizontal="center" vertical="center"/>
    </xf>
    <xf numFmtId="0" fontId="8" fillId="0" borderId="19" xfId="147" applyBorder="1"/>
    <xf numFmtId="0" fontId="8" fillId="0" borderId="15" xfId="147" applyBorder="1"/>
    <xf numFmtId="174" fontId="8" fillId="0" borderId="15" xfId="31" applyNumberFormat="1" applyFont="1" applyFill="1" applyBorder="1"/>
    <xf numFmtId="174" fontId="8" fillId="0" borderId="24" xfId="31" applyNumberFormat="1" applyFont="1" applyFill="1" applyBorder="1"/>
    <xf numFmtId="174" fontId="8" fillId="0" borderId="0" xfId="31" applyNumberFormat="1" applyFont="1" applyFill="1"/>
    <xf numFmtId="0" fontId="49" fillId="0" borderId="0" xfId="147" applyFont="1" applyAlignment="1">
      <alignment horizontal="right"/>
    </xf>
    <xf numFmtId="173" fontId="66" fillId="0" borderId="0" xfId="79" applyNumberFormat="1" applyFont="1" applyAlignment="1">
      <alignment horizontal="center" vertical="top"/>
    </xf>
    <xf numFmtId="4" fontId="67" fillId="24" borderId="20" xfId="79" applyNumberFormat="1" applyFont="1" applyFill="1" applyBorder="1" applyAlignment="1">
      <alignment horizontal="center" vertical="center"/>
    </xf>
    <xf numFmtId="4" fontId="67" fillId="24" borderId="21" xfId="79" applyNumberFormat="1" applyFont="1" applyFill="1" applyBorder="1" applyAlignment="1">
      <alignment horizontal="center" vertical="center" wrapText="1"/>
    </xf>
    <xf numFmtId="43" fontId="67" fillId="24" borderId="21" xfId="98" applyFont="1" applyFill="1" applyBorder="1" applyAlignment="1">
      <alignment horizontal="center" vertical="center"/>
    </xf>
    <xf numFmtId="4" fontId="67" fillId="24" borderId="21" xfId="79" applyNumberFormat="1" applyFont="1" applyFill="1" applyBorder="1" applyAlignment="1">
      <alignment horizontal="center" vertical="center"/>
    </xf>
    <xf numFmtId="4" fontId="67" fillId="24" borderId="22" xfId="79" applyNumberFormat="1" applyFont="1" applyFill="1" applyBorder="1" applyAlignment="1">
      <alignment horizontal="center" vertical="center" wrapText="1"/>
    </xf>
    <xf numFmtId="0" fontId="52" fillId="0" borderId="0" xfId="147" applyFont="1"/>
    <xf numFmtId="4" fontId="66" fillId="25" borderId="3" xfId="79" applyNumberFormat="1" applyFont="1" applyFill="1" applyBorder="1" applyAlignment="1">
      <alignment horizontal="left" vertical="top"/>
    </xf>
    <xf numFmtId="43" fontId="66" fillId="25" borderId="4" xfId="98" applyFont="1" applyFill="1" applyBorder="1" applyAlignment="1">
      <alignment horizontal="center" vertical="top"/>
    </xf>
    <xf numFmtId="4" fontId="66" fillId="25" borderId="4" xfId="79" applyNumberFormat="1" applyFont="1" applyFill="1" applyBorder="1" applyAlignment="1">
      <alignment horizontal="center" vertical="top"/>
    </xf>
    <xf numFmtId="174" fontId="66" fillId="25" borderId="27" xfId="98" applyNumberFormat="1" applyFont="1" applyFill="1" applyBorder="1" applyAlignment="1">
      <alignment horizontal="center" vertical="top"/>
    </xf>
    <xf numFmtId="174" fontId="58" fillId="25" borderId="22" xfId="98" applyNumberFormat="1" applyFont="1" applyFill="1" applyBorder="1" applyAlignment="1">
      <alignment horizontal="center" vertical="top"/>
    </xf>
    <xf numFmtId="4" fontId="58" fillId="0" borderId="1" xfId="79" applyNumberFormat="1" applyFont="1" applyBorder="1" applyAlignment="1">
      <alignment horizontal="left" vertical="top"/>
    </xf>
    <xf numFmtId="4" fontId="66" fillId="0" borderId="0" xfId="79" applyNumberFormat="1" applyFont="1" applyAlignment="1">
      <alignment horizontal="left" vertical="justify"/>
    </xf>
    <xf numFmtId="4" fontId="58" fillId="0" borderId="0" xfId="80" applyNumberFormat="1" applyFont="1" applyFill="1" applyBorder="1" applyAlignment="1">
      <alignment horizontal="center" vertical="top"/>
    </xf>
    <xf numFmtId="4" fontId="58" fillId="0" borderId="0" xfId="79" applyNumberFormat="1" applyFont="1" applyAlignment="1">
      <alignment horizontal="center" vertical="top"/>
    </xf>
    <xf numFmtId="4" fontId="58" fillId="0" borderId="0" xfId="79" applyNumberFormat="1" applyFont="1" applyAlignment="1">
      <alignment horizontal="left" vertical="top"/>
    </xf>
    <xf numFmtId="4" fontId="58" fillId="0" borderId="0" xfId="79" applyNumberFormat="1" applyFont="1" applyAlignment="1">
      <alignment horizontal="left" vertical="justify"/>
    </xf>
    <xf numFmtId="174" fontId="58" fillId="0" borderId="0" xfId="98" applyNumberFormat="1" applyFont="1" applyFill="1" applyBorder="1" applyAlignment="1">
      <alignment horizontal="center" vertical="top"/>
    </xf>
    <xf numFmtId="4" fontId="66" fillId="0" borderId="0" xfId="79" applyNumberFormat="1" applyFont="1" applyAlignment="1">
      <alignment horizontal="left" vertical="top"/>
    </xf>
    <xf numFmtId="4" fontId="66" fillId="0" borderId="0" xfId="80" applyNumberFormat="1" applyFont="1" applyFill="1" applyBorder="1" applyAlignment="1">
      <alignment horizontal="center" vertical="top"/>
    </xf>
    <xf numFmtId="4" fontId="66" fillId="0" borderId="0" xfId="79" applyNumberFormat="1" applyFont="1" applyAlignment="1">
      <alignment horizontal="center" vertical="top"/>
    </xf>
    <xf numFmtId="174" fontId="66" fillId="0" borderId="0" xfId="98" applyNumberFormat="1" applyFont="1" applyFill="1" applyBorder="1" applyAlignment="1">
      <alignment horizontal="center" vertical="top"/>
    </xf>
    <xf numFmtId="0" fontId="66" fillId="0" borderId="0" xfId="147" applyFont="1"/>
    <xf numFmtId="3" fontId="58" fillId="0" borderId="0" xfId="147" applyNumberFormat="1" applyFont="1" applyAlignment="1">
      <alignment horizontal="left" vertical="top"/>
    </xf>
    <xf numFmtId="4" fontId="58" fillId="0" borderId="0" xfId="147" applyNumberFormat="1" applyFont="1" applyAlignment="1">
      <alignment horizontal="left" vertical="justify"/>
    </xf>
    <xf numFmtId="4" fontId="66" fillId="0" borderId="0" xfId="81" applyNumberFormat="1" applyFont="1" applyFill="1" applyBorder="1" applyAlignment="1">
      <alignment horizontal="center" vertical="top"/>
    </xf>
    <xf numFmtId="4" fontId="66" fillId="0" borderId="0" xfId="147" applyNumberFormat="1" applyFont="1" applyAlignment="1">
      <alignment horizontal="center" vertical="top"/>
    </xf>
    <xf numFmtId="0" fontId="68" fillId="0" borderId="0" xfId="147" applyFont="1"/>
    <xf numFmtId="4" fontId="66" fillId="0" borderId="0" xfId="147" applyNumberFormat="1" applyFont="1" applyAlignment="1">
      <alignment horizontal="left" vertical="top"/>
    </xf>
    <xf numFmtId="4" fontId="66" fillId="0" borderId="0" xfId="147" applyNumberFormat="1" applyFont="1" applyAlignment="1">
      <alignment horizontal="left" vertical="justify"/>
    </xf>
    <xf numFmtId="0" fontId="69" fillId="0" borderId="0" xfId="147" applyFont="1"/>
    <xf numFmtId="4" fontId="58" fillId="25" borderId="4" xfId="79" applyNumberFormat="1" applyFont="1" applyFill="1" applyBorder="1" applyAlignment="1">
      <alignment horizontal="right" vertical="center" wrapText="1" indent="1"/>
    </xf>
    <xf numFmtId="0" fontId="49" fillId="0" borderId="0" xfId="147" applyFont="1" applyAlignment="1">
      <alignment horizontal="center" vertical="center"/>
    </xf>
    <xf numFmtId="4" fontId="58" fillId="0" borderId="0" xfId="147" applyNumberFormat="1" applyFont="1" applyAlignment="1">
      <alignment horizontal="left" vertical="top"/>
    </xf>
    <xf numFmtId="43" fontId="52" fillId="0" borderId="0" xfId="98" applyFont="1" applyFill="1"/>
    <xf numFmtId="0" fontId="7" fillId="0" borderId="14" xfId="0" applyFont="1" applyBorder="1" applyAlignment="1">
      <alignment horizontal="left" indent="1"/>
    </xf>
    <xf numFmtId="164" fontId="8" fillId="0" borderId="0" xfId="149" applyFont="1" applyFill="1"/>
    <xf numFmtId="0" fontId="6" fillId="0" borderId="0" xfId="147" applyFont="1"/>
    <xf numFmtId="164" fontId="8" fillId="0" borderId="0" xfId="147" applyNumberFormat="1"/>
    <xf numFmtId="0" fontId="5" fillId="0" borderId="0" xfId="147" quotePrefix="1" applyFont="1"/>
    <xf numFmtId="0" fontId="4" fillId="0" borderId="0" xfId="147" quotePrefix="1" applyFont="1"/>
    <xf numFmtId="0" fontId="70" fillId="0" borderId="0" xfId="147" applyFont="1"/>
    <xf numFmtId="0" fontId="71" fillId="0" borderId="0" xfId="147" applyFont="1"/>
    <xf numFmtId="43" fontId="66" fillId="0" borderId="0" xfId="98" applyFont="1" applyFill="1"/>
    <xf numFmtId="174" fontId="52" fillId="0" borderId="0" xfId="98" applyNumberFormat="1" applyFont="1" applyFill="1" applyBorder="1" applyAlignment="1">
      <alignment horizontal="center" vertical="top"/>
    </xf>
    <xf numFmtId="174" fontId="49" fillId="0" borderId="0" xfId="150" applyNumberFormat="1" applyFont="1"/>
    <xf numFmtId="0" fontId="3" fillId="0" borderId="0" xfId="150" quotePrefix="1"/>
    <xf numFmtId="0" fontId="3" fillId="0" borderId="0" xfId="147" applyFont="1"/>
    <xf numFmtId="2" fontId="66" fillId="0" borderId="0" xfId="147" applyNumberFormat="1" applyFont="1" applyAlignment="1">
      <alignment horizontal="center"/>
    </xf>
    <xf numFmtId="0" fontId="2" fillId="0" borderId="0" xfId="150" quotePrefix="1" applyFont="1"/>
    <xf numFmtId="4" fontId="66" fillId="0" borderId="0" xfId="147" applyNumberFormat="1" applyFont="1" applyAlignment="1">
      <alignment horizontal="left" vertical="center" wrapText="1"/>
    </xf>
    <xf numFmtId="4" fontId="72" fillId="0" borderId="0" xfId="147" applyNumberFormat="1" applyFont="1" applyAlignment="1">
      <alignment horizontal="left" vertical="center"/>
    </xf>
    <xf numFmtId="4" fontId="66" fillId="0" borderId="0" xfId="147" applyNumberFormat="1" applyFont="1" applyAlignment="1">
      <alignment horizontal="left" vertical="center"/>
    </xf>
    <xf numFmtId="0" fontId="72" fillId="0" borderId="0" xfId="147" applyFont="1"/>
    <xf numFmtId="0" fontId="1" fillId="0" borderId="0" xfId="150" quotePrefix="1" applyFont="1"/>
    <xf numFmtId="164" fontId="49" fillId="0" borderId="0" xfId="149" applyFont="1" applyFill="1" applyAlignment="1">
      <alignment horizontal="center"/>
    </xf>
    <xf numFmtId="164" fontId="6" fillId="0" borderId="0" xfId="149" applyFont="1" applyFill="1" applyAlignment="1">
      <alignment horizontal="center"/>
    </xf>
  </cellXfs>
  <cellStyles count="152">
    <cellStyle name="20% - Énfasis1" xfId="4"/>
    <cellStyle name="20% - Énfasis2" xfId="5"/>
    <cellStyle name="20% - Énfasis3" xfId="6"/>
    <cellStyle name="20% - Énfasis4" xfId="7"/>
    <cellStyle name="20% - Énfasis5" xfId="8"/>
    <cellStyle name="20% - Énfasis6" xfId="9"/>
    <cellStyle name="40% - Énfasis1" xfId="10"/>
    <cellStyle name="40% - Énfasis2" xfId="11"/>
    <cellStyle name="40% - Énfasis3" xfId="12"/>
    <cellStyle name="40% - Énfasis4" xfId="13"/>
    <cellStyle name="40% - Énfasis5" xfId="14"/>
    <cellStyle name="40% - Énfasis6" xfId="15"/>
    <cellStyle name="60% - Énfasis1" xfId="16"/>
    <cellStyle name="60% - Énfasis2" xfId="17"/>
    <cellStyle name="60% - Énfasis3" xfId="18"/>
    <cellStyle name="60% - Énfasis4" xfId="19"/>
    <cellStyle name="60% - Énfasis5" xfId="20"/>
    <cellStyle name="60% - Énfasis6" xfId="21"/>
    <cellStyle name="Buena" xfId="22"/>
    <cellStyle name="Cálculo" xfId="23"/>
    <cellStyle name="Celda de comprobación" xfId="24"/>
    <cellStyle name="Celda vinculada" xfId="25"/>
    <cellStyle name="Comma 2" xfId="26"/>
    <cellStyle name="Comma 2 2" xfId="92"/>
    <cellStyle name="Comma 3" xfId="78"/>
    <cellStyle name="Comma 3 2" xfId="85"/>
    <cellStyle name="Comma 3 3" xfId="87"/>
    <cellStyle name="Comma 3 4" xfId="89"/>
    <cellStyle name="Comma 3 4 2" xfId="148"/>
    <cellStyle name="Comma 3 4 2 2" xfId="151"/>
    <cellStyle name="Comma 3 5" xfId="94"/>
    <cellStyle name="Comma 3 6" xfId="101"/>
    <cellStyle name="Comma 3 6 2" xfId="107"/>
    <cellStyle name="Comma 3 6 2 2" xfId="135"/>
    <cellStyle name="Comma 3 6 3" xfId="131"/>
    <cellStyle name="Comma 4" xfId="91"/>
    <cellStyle name="Comma 4 2" xfId="103"/>
    <cellStyle name="Comma 4 2 2" xfId="133"/>
    <cellStyle name="Comma 4 3" xfId="104"/>
    <cellStyle name="Comma 4 3 2" xfId="119"/>
    <cellStyle name="Comma 4 3 2 2" xfId="143"/>
    <cellStyle name="Comma 4 4" xfId="117"/>
    <cellStyle name="Comma 4 4 2" xfId="141"/>
    <cellStyle name="Comma 5" xfId="123"/>
    <cellStyle name="Comma0" xfId="27"/>
    <cellStyle name="Comma0 - Style1" xfId="28"/>
    <cellStyle name="Comma0_cost summary" xfId="29"/>
    <cellStyle name="Comma1 - Style2" xfId="30"/>
    <cellStyle name="Currency 2" xfId="31"/>
    <cellStyle name="Currency0" xfId="32"/>
    <cellStyle name="Date" xfId="33"/>
    <cellStyle name="Encabezado 4" xfId="34"/>
    <cellStyle name="Énfasis1" xfId="35"/>
    <cellStyle name="Énfasis2" xfId="36"/>
    <cellStyle name="Énfasis3" xfId="37"/>
    <cellStyle name="Énfasis4" xfId="38"/>
    <cellStyle name="Énfasis5" xfId="39"/>
    <cellStyle name="Énfasis6" xfId="40"/>
    <cellStyle name="Entrada" xfId="41"/>
    <cellStyle name="Euro" xfId="1"/>
    <cellStyle name="Euro 2" xfId="95"/>
    <cellStyle name="F2" xfId="42"/>
    <cellStyle name="F3" xfId="43"/>
    <cellStyle name="F4" xfId="44"/>
    <cellStyle name="F5" xfId="45"/>
    <cellStyle name="F6" xfId="46"/>
    <cellStyle name="F7" xfId="47"/>
    <cellStyle name="F8" xfId="48"/>
    <cellStyle name="Fixed" xfId="49"/>
    <cellStyle name="HEADING1" xfId="50"/>
    <cellStyle name="HEADING2" xfId="51"/>
    <cellStyle name="Incorrecto" xfId="52"/>
    <cellStyle name="Millares" xfId="98" builtinId="3"/>
    <cellStyle name="Millares 2" xfId="53"/>
    <cellStyle name="Millares 2 2" xfId="81"/>
    <cellStyle name="Millares 2 2 2" xfId="126"/>
    <cellStyle name="Millares 3" xfId="82"/>
    <cellStyle name="Millares 4" xfId="80"/>
    <cellStyle name="Moneda" xfId="149" builtinId="4"/>
    <cellStyle name="Moneda 3" xfId="124"/>
    <cellStyle name="Moneda 3 2" xfId="127"/>
    <cellStyle name="Neutral 2" xfId="54"/>
    <cellStyle name="No-definido" xfId="55"/>
    <cellStyle name="Normal" xfId="0" builtinId="0"/>
    <cellStyle name="Normal - Style1" xfId="56"/>
    <cellStyle name="Normal 10" xfId="110"/>
    <cellStyle name="Normal 2" xfId="57"/>
    <cellStyle name="Normal 2 2" xfId="2"/>
    <cellStyle name="Normal 2 3" xfId="58"/>
    <cellStyle name="Normal 2 4" xfId="59"/>
    <cellStyle name="Normal 2 5" xfId="60"/>
    <cellStyle name="Normal 2 6" xfId="61"/>
    <cellStyle name="Normal 2 6 2" xfId="125"/>
    <cellStyle name="Normal 2 7" xfId="62"/>
    <cellStyle name="Normal 2 8" xfId="96"/>
    <cellStyle name="Normal 2 9" xfId="122"/>
    <cellStyle name="Normal 2_Flour Facilities K-133 Manpower NE" xfId="63"/>
    <cellStyle name="Normal 3" xfId="64"/>
    <cellStyle name="Normal 4" xfId="3"/>
    <cellStyle name="Normal 4 2" xfId="83"/>
    <cellStyle name="Normal 5" xfId="79"/>
    <cellStyle name="Normal 6" xfId="77"/>
    <cellStyle name="Normal 6 2" xfId="84"/>
    <cellStyle name="Normal 6 3" xfId="86"/>
    <cellStyle name="Normal 6 4" xfId="88"/>
    <cellStyle name="Normal 6 4 2" xfId="105"/>
    <cellStyle name="Normal 6 4 2 2" xfId="108"/>
    <cellStyle name="Normal 6 4 2 2 2" xfId="136"/>
    <cellStyle name="Normal 6 4 2 3" xfId="114"/>
    <cellStyle name="Normal 6 4 2 3 2" xfId="145"/>
    <cellStyle name="Normal 6 4 3" xfId="113"/>
    <cellStyle name="Normal 6 4 3 2" xfId="146"/>
    <cellStyle name="Normal 6 4 4" xfId="147"/>
    <cellStyle name="Normal 6 4 4 2" xfId="150"/>
    <cellStyle name="Normal 6 5" xfId="100"/>
    <cellStyle name="Normal 6 5 2" xfId="111"/>
    <cellStyle name="Normal 6 5 2 2" xfId="138"/>
    <cellStyle name="Normal 6 5 3" xfId="116"/>
    <cellStyle name="Normal 6 5 3 2" xfId="140"/>
    <cellStyle name="Normal 6 5 4" xfId="120"/>
    <cellStyle name="Normal 6 5 5" xfId="130"/>
    <cellStyle name="Normal 7" xfId="90"/>
    <cellStyle name="Normal 7 2" xfId="97"/>
    <cellStyle name="Normal 7 2 2" xfId="102"/>
    <cellStyle name="Normal 7 2 2 2" xfId="106"/>
    <cellStyle name="Normal 7 2 2 2 2" xfId="134"/>
    <cellStyle name="Normal 7 2 2 3" xfId="109"/>
    <cellStyle name="Normal 7 2 2 3 2" xfId="137"/>
    <cellStyle name="Normal 7 2 2 4" xfId="112"/>
    <cellStyle name="Normal 7 2 2 4 2" xfId="144"/>
    <cellStyle name="Normal 7 2 2 5" xfId="115"/>
    <cellStyle name="Normal 7 2 2 5 2" xfId="139"/>
    <cellStyle name="Normal 7 2 2 6" xfId="121"/>
    <cellStyle name="Normal 7 2 2 7" xfId="132"/>
    <cellStyle name="Normal 7 3" xfId="99"/>
    <cellStyle name="Normal 7 3 2" xfId="118"/>
    <cellStyle name="Normal 7 3 2 2" xfId="142"/>
    <cellStyle name="Normal 7 3 3" xfId="129"/>
    <cellStyle name="Normal 8" xfId="65"/>
    <cellStyle name="Normal 9" xfId="93"/>
    <cellStyle name="Notas" xfId="66"/>
    <cellStyle name="Percent 2" xfId="128"/>
    <cellStyle name="Porcentual 7" xfId="67"/>
    <cellStyle name="RM" xfId="68"/>
    <cellStyle name="Salida" xfId="69"/>
    <cellStyle name="Texto de advertencia" xfId="70"/>
    <cellStyle name="Texto explicativo" xfId="71"/>
    <cellStyle name="Título" xfId="72"/>
    <cellStyle name="Título 1" xfId="73"/>
    <cellStyle name="Título 2" xfId="74"/>
    <cellStyle name="Título 3" xfId="75"/>
    <cellStyle name="Total 2" xfId="76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0</xdr:row>
      <xdr:rowOff>203715</xdr:rowOff>
    </xdr:from>
    <xdr:to>
      <xdr:col>5</xdr:col>
      <xdr:colOff>986140</xdr:colOff>
      <xdr:row>2</xdr:row>
      <xdr:rowOff>55077</xdr:rowOff>
    </xdr:to>
    <xdr:pic>
      <xdr:nvPicPr>
        <xdr:cNvPr id="2" name="Picture 1" descr="C:\Documents and Settings\V.D. &amp; Asoc. Users\My Documents\LOGO VD&amp; ASOCIADOS\prueba 4_j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79875" y="203715"/>
          <a:ext cx="2319640" cy="359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423343</xdr:colOff>
      <xdr:row>0</xdr:row>
      <xdr:rowOff>162593</xdr:rowOff>
    </xdr:from>
    <xdr:to>
      <xdr:col>5</xdr:col>
      <xdr:colOff>770730</xdr:colOff>
      <xdr:row>2</xdr:row>
      <xdr:rowOff>67350</xdr:rowOff>
    </xdr:to>
    <xdr:pic>
      <xdr:nvPicPr>
        <xdr:cNvPr id="2" name="Picture 1" descr="C:\Documents and Settings\V.D. &amp; Asoc. Users\My Documents\LOGO VD&amp; ASOCIADOS\prueba 4_j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055957" y="162593"/>
          <a:ext cx="2633387" cy="415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elo%20presupues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4B8D94F\ATIEMAR%20SUR%20(%20ORIGINAL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ADATA\Publico\Documents%20and%20Settings\User\My%20Documents\Civilmek\Andares%20Fase%201A\ANEXOS\ANEXO%20C\alejandromarranziniDocuments%20and%20Settings\Gabriela\Mis%20documentos\ydalia\An&#225;lisis%20Sim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7E3B673\Adicional%20No.%2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"/>
      <sheetName val="Rend. Mat"/>
      <sheetName val="M.O."/>
      <sheetName val="Analisis Guia"/>
      <sheetName val="Analisis"/>
      <sheetName val="PRESUPUESTO"/>
      <sheetName val="DESPIECE"/>
      <sheetName val="sanitarios villa 5a"/>
      <sheetName val="aire acond opcion chiler"/>
      <sheetName val="aire acondicionado 1"/>
      <sheetName val="PRESUP"/>
      <sheetName val="presupuesto completo"/>
      <sheetName val="partidas"/>
      <sheetName val="lago"/>
      <sheetName val="Precios Unitarios"/>
      <sheetName val="Obra de Mano"/>
      <sheetName val="MATERIALES"/>
      <sheetName val="equipos"/>
      <sheetName val="PISCINA"/>
      <sheetName val="JACUZZI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>
        <row r="703">
          <cell r="C703">
            <v>876.46</v>
          </cell>
        </row>
      </sheetData>
      <sheetData sheetId="1"/>
      <sheetData sheetId="2" refreshError="1">
        <row r="8">
          <cell r="C8">
            <v>345</v>
          </cell>
        </row>
        <row r="738">
          <cell r="C738">
            <v>235</v>
          </cell>
        </row>
        <row r="806">
          <cell r="C806">
            <v>8.4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>
        <row r="19">
          <cell r="D19">
            <v>4.08</v>
          </cell>
        </row>
      </sheetData>
      <sheetData sheetId="16">
        <row r="33">
          <cell r="J33">
            <v>25.03</v>
          </cell>
        </row>
      </sheetData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S"/>
      <sheetName val="AP"/>
      <sheetName val="DS"/>
      <sheetName val="SPI"/>
      <sheetName val="GAS"/>
      <sheetName val="SR"/>
      <sheetName val="PS"/>
      <sheetName val="ANA"/>
      <sheetName val="PRE"/>
      <sheetName val="INS"/>
      <sheetName val="Volumenes"/>
      <sheetName val="anal term"/>
      <sheetName val="UASD"/>
      <sheetName val="Mat"/>
      <sheetName val="Pu-Sanit.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23">
          <cell r="F23">
            <v>1410.898748844138</v>
          </cell>
        </row>
        <row r="31">
          <cell r="F31">
            <v>1227.220745809655</v>
          </cell>
        </row>
        <row r="47">
          <cell r="F47">
            <v>440.74290076551722</v>
          </cell>
        </row>
        <row r="55">
          <cell r="F55">
            <v>242.95387203310347</v>
          </cell>
        </row>
        <row r="63">
          <cell r="F63">
            <v>202.77272924689652</v>
          </cell>
        </row>
        <row r="71">
          <cell r="F71">
            <v>187.51543031586203</v>
          </cell>
        </row>
        <row r="79">
          <cell r="F79">
            <v>189.14171835103448</v>
          </cell>
        </row>
        <row r="86">
          <cell r="F86">
            <v>3635.9030649599999</v>
          </cell>
        </row>
        <row r="94">
          <cell r="F94">
            <v>618.59564639999996</v>
          </cell>
        </row>
        <row r="101">
          <cell r="F101">
            <v>417.42087300000003</v>
          </cell>
        </row>
        <row r="108">
          <cell r="F108">
            <v>223.72110431999999</v>
          </cell>
        </row>
        <row r="116">
          <cell r="F116">
            <v>199.71320112000001</v>
          </cell>
        </row>
        <row r="123">
          <cell r="F123">
            <v>154.86755471999999</v>
          </cell>
        </row>
        <row r="131">
          <cell r="F131">
            <v>138.22406172000001</v>
          </cell>
        </row>
        <row r="138">
          <cell r="F138">
            <v>107.55643571999998</v>
          </cell>
        </row>
        <row r="145">
          <cell r="F145">
            <v>2726.8876166400005</v>
          </cell>
        </row>
        <row r="152">
          <cell r="F152">
            <v>294.404742</v>
          </cell>
        </row>
        <row r="159">
          <cell r="F159">
            <v>155.92428288000002</v>
          </cell>
        </row>
        <row r="166">
          <cell r="F166">
            <v>107.16183648000001</v>
          </cell>
        </row>
        <row r="173">
          <cell r="F173">
            <v>69.333810479999997</v>
          </cell>
        </row>
        <row r="181">
          <cell r="F181">
            <v>204.93791243999996</v>
          </cell>
        </row>
        <row r="189">
          <cell r="F189">
            <v>188.09040923999999</v>
          </cell>
        </row>
        <row r="197">
          <cell r="F197">
            <v>123.36061968000001</v>
          </cell>
        </row>
        <row r="205">
          <cell r="F205">
            <v>86.68722348</v>
          </cell>
        </row>
        <row r="213">
          <cell r="F213">
            <v>78.793717860000001</v>
          </cell>
        </row>
        <row r="220">
          <cell r="F220">
            <v>103.83255648000001</v>
          </cell>
        </row>
        <row r="227">
          <cell r="F227">
            <v>219.23707824000002</v>
          </cell>
        </row>
        <row r="234">
          <cell r="F234">
            <v>127.67254524000001</v>
          </cell>
        </row>
        <row r="243">
          <cell r="F243">
            <v>2016.3287987999997</v>
          </cell>
        </row>
        <row r="253">
          <cell r="F253">
            <v>742.28838623999991</v>
          </cell>
        </row>
        <row r="262">
          <cell r="F262">
            <v>553.06074023999997</v>
          </cell>
        </row>
        <row r="271">
          <cell r="F271">
            <v>401.64257051999994</v>
          </cell>
        </row>
        <row r="283">
          <cell r="F283">
            <v>1426.8986258798468</v>
          </cell>
        </row>
        <row r="295">
          <cell r="F295">
            <v>657.86877369655178</v>
          </cell>
        </row>
        <row r="307">
          <cell r="F307">
            <v>445.88165835034488</v>
          </cell>
        </row>
        <row r="315">
          <cell r="F315">
            <v>6480.8095449600005</v>
          </cell>
        </row>
        <row r="323">
          <cell r="F323">
            <v>3422.1409020000001</v>
          </cell>
        </row>
        <row r="331">
          <cell r="F331">
            <v>1127.0965564800001</v>
          </cell>
        </row>
        <row r="339">
          <cell r="F339">
            <v>766.48749048000002</v>
          </cell>
        </row>
        <row r="350">
          <cell r="F350">
            <v>39097.911303187204</v>
          </cell>
        </row>
        <row r="361">
          <cell r="F361">
            <v>22202.431045965001</v>
          </cell>
        </row>
        <row r="369">
          <cell r="F369">
            <v>8843.9269564799997</v>
          </cell>
        </row>
        <row r="375">
          <cell r="F375">
            <v>35190</v>
          </cell>
        </row>
        <row r="381">
          <cell r="F381">
            <v>3519</v>
          </cell>
        </row>
        <row r="387">
          <cell r="F387">
            <v>52785</v>
          </cell>
        </row>
        <row r="393">
          <cell r="F393">
            <v>476578.17</v>
          </cell>
        </row>
        <row r="399">
          <cell r="F399">
            <v>728292.24</v>
          </cell>
        </row>
        <row r="405">
          <cell r="F405">
            <v>18228.419999999998</v>
          </cell>
        </row>
        <row r="417">
          <cell r="F417">
            <v>68153.857746724127</v>
          </cell>
        </row>
        <row r="435">
          <cell r="F435">
            <v>133707.19316706897</v>
          </cell>
        </row>
        <row r="446">
          <cell r="F446">
            <v>82680.289140000008</v>
          </cell>
        </row>
        <row r="456">
          <cell r="F456">
            <v>11699.130227586209</v>
          </cell>
        </row>
        <row r="462">
          <cell r="F462">
            <v>2111.4</v>
          </cell>
        </row>
        <row r="477">
          <cell r="F477">
            <v>6047.9969148</v>
          </cell>
        </row>
        <row r="491">
          <cell r="F491">
            <v>4683.0617400000001</v>
          </cell>
        </row>
        <row r="503">
          <cell r="F503">
            <v>6310.4134367999995</v>
          </cell>
        </row>
        <row r="510">
          <cell r="F510">
            <v>12027.445117200001</v>
          </cell>
        </row>
        <row r="517">
          <cell r="F517">
            <v>11276.166299999999</v>
          </cell>
        </row>
        <row r="528">
          <cell r="F528">
            <v>4609.2654947999999</v>
          </cell>
        </row>
        <row r="535">
          <cell r="F535">
            <v>2486.7600000000002</v>
          </cell>
        </row>
        <row r="542">
          <cell r="F542">
            <v>903.20999999999992</v>
          </cell>
        </row>
        <row r="549">
          <cell r="F549">
            <v>587.673</v>
          </cell>
        </row>
        <row r="556">
          <cell r="F556">
            <v>3870.9</v>
          </cell>
        </row>
        <row r="565">
          <cell r="F565">
            <v>254.08302090185677</v>
          </cell>
        </row>
        <row r="573">
          <cell r="F573">
            <v>190.27682395225463</v>
          </cell>
        </row>
        <row r="581">
          <cell r="F581">
            <v>124.78465409624859</v>
          </cell>
        </row>
        <row r="592">
          <cell r="F592">
            <v>1690.0711797071617</v>
          </cell>
        </row>
        <row r="603">
          <cell r="F603">
            <v>1083.6474009434485</v>
          </cell>
        </row>
        <row r="614">
          <cell r="F614">
            <v>621.72562094323598</v>
          </cell>
        </row>
        <row r="627">
          <cell r="F627">
            <v>1283.7080905986209</v>
          </cell>
        </row>
        <row r="634">
          <cell r="F634">
            <v>113.15626758620691</v>
          </cell>
        </row>
        <row r="642">
          <cell r="F642">
            <v>96.273508965517252</v>
          </cell>
        </row>
        <row r="649">
          <cell r="F649">
            <v>69.026424827586212</v>
          </cell>
        </row>
        <row r="656">
          <cell r="F656">
            <v>54.549459310344837</v>
          </cell>
        </row>
        <row r="663">
          <cell r="F663">
            <v>30.182995862068971</v>
          </cell>
        </row>
        <row r="670">
          <cell r="F670">
            <v>229.42022896551728</v>
          </cell>
        </row>
        <row r="677">
          <cell r="F677">
            <v>125.1852331034483</v>
          </cell>
        </row>
        <row r="684">
          <cell r="F684">
            <v>120.07819862068968</v>
          </cell>
        </row>
        <row r="690">
          <cell r="F690">
            <v>77.618060689655181</v>
          </cell>
        </row>
        <row r="697">
          <cell r="F697">
            <v>62.350560000000002</v>
          </cell>
        </row>
        <row r="704">
          <cell r="F704">
            <v>53.797754482758627</v>
          </cell>
        </row>
        <row r="711">
          <cell r="F711">
            <v>135.67871172413794</v>
          </cell>
        </row>
        <row r="718">
          <cell r="F718">
            <v>75.191164137931054</v>
          </cell>
        </row>
        <row r="725">
          <cell r="F725">
            <v>48.197321379310345</v>
          </cell>
        </row>
        <row r="732">
          <cell r="F732">
            <v>21.287892413793106</v>
          </cell>
        </row>
        <row r="739">
          <cell r="F739">
            <v>105.19478068965519</v>
          </cell>
        </row>
        <row r="746">
          <cell r="F746">
            <v>58.930957241379311</v>
          </cell>
        </row>
        <row r="753">
          <cell r="F753">
            <v>38.806286896551732</v>
          </cell>
        </row>
        <row r="760">
          <cell r="F760">
            <v>19.581045517241378</v>
          </cell>
        </row>
        <row r="767">
          <cell r="F767">
            <v>54.053528275862078</v>
          </cell>
        </row>
        <row r="774">
          <cell r="F774">
            <v>32.654631724137936</v>
          </cell>
        </row>
        <row r="781">
          <cell r="F781">
            <v>80.298198620689647</v>
          </cell>
        </row>
        <row r="788">
          <cell r="F788">
            <v>19.209202758620687</v>
          </cell>
        </row>
        <row r="795">
          <cell r="F795">
            <v>101.68654344827587</v>
          </cell>
        </row>
        <row r="803">
          <cell r="F803">
            <v>71.833183448275861</v>
          </cell>
        </row>
        <row r="810">
          <cell r="F810">
            <v>68.131005517241391</v>
          </cell>
        </row>
        <row r="820">
          <cell r="F820">
            <v>332.30096785145884</v>
          </cell>
        </row>
        <row r="831">
          <cell r="F831">
            <v>380.80813114058355</v>
          </cell>
        </row>
        <row r="843">
          <cell r="F843">
            <v>976.4479804774536</v>
          </cell>
        </row>
        <row r="851">
          <cell r="F851">
            <v>1937.6865434482756</v>
          </cell>
        </row>
        <row r="859">
          <cell r="F859">
            <v>2304.8865434482755</v>
          </cell>
        </row>
        <row r="872">
          <cell r="F872">
            <v>381.56355511094273</v>
          </cell>
        </row>
        <row r="885">
          <cell r="F885">
            <v>296.1585441219317</v>
          </cell>
        </row>
        <row r="896">
          <cell r="F896">
            <v>333.50696358384909</v>
          </cell>
        </row>
        <row r="908">
          <cell r="F908">
            <v>367.26163283398603</v>
          </cell>
        </row>
        <row r="920">
          <cell r="F920">
            <v>304.36698379352447</v>
          </cell>
        </row>
        <row r="932">
          <cell r="F932">
            <v>8321.5985463793095</v>
          </cell>
        </row>
        <row r="953">
          <cell r="F953">
            <v>80441.688113793105</v>
          </cell>
        </row>
        <row r="971">
          <cell r="F971">
            <v>40886.648677068966</v>
          </cell>
        </row>
        <row r="988">
          <cell r="F988">
            <v>84178.481248275872</v>
          </cell>
        </row>
        <row r="1000">
          <cell r="F1000">
            <v>403345.20959999994</v>
          </cell>
        </row>
        <row r="1011">
          <cell r="F1011">
            <v>25349.333759999998</v>
          </cell>
        </row>
        <row r="1035">
          <cell r="F1035">
            <v>598832.45457431034</v>
          </cell>
        </row>
        <row r="1046">
          <cell r="F1046">
            <v>1060.7343448275865</v>
          </cell>
        </row>
        <row r="1056">
          <cell r="F1056">
            <v>514.00111330049265</v>
          </cell>
        </row>
        <row r="1066">
          <cell r="F1066">
            <v>397.10618896551716</v>
          </cell>
        </row>
        <row r="1076">
          <cell r="F1076">
            <v>250.20072413793102</v>
          </cell>
        </row>
        <row r="1083">
          <cell r="F1083">
            <v>1389.4088275862068</v>
          </cell>
        </row>
        <row r="1090">
          <cell r="F1090">
            <v>428.27337931034486</v>
          </cell>
        </row>
        <row r="1097">
          <cell r="F1097">
            <v>387.65303999999998</v>
          </cell>
        </row>
        <row r="1104">
          <cell r="F1104">
            <v>307.59120000000001</v>
          </cell>
        </row>
        <row r="1111">
          <cell r="F1111">
            <v>1431.6157241379312</v>
          </cell>
        </row>
        <row r="1118">
          <cell r="F1118">
            <v>422.99751724137934</v>
          </cell>
        </row>
        <row r="1125">
          <cell r="F1125">
            <v>179.8056</v>
          </cell>
        </row>
        <row r="1132">
          <cell r="F1132">
            <v>98.776800000000009</v>
          </cell>
        </row>
        <row r="1139">
          <cell r="F1139">
            <v>656.37</v>
          </cell>
        </row>
        <row r="1146">
          <cell r="F1146">
            <v>266.95439999999996</v>
          </cell>
        </row>
        <row r="1153">
          <cell r="F1153">
            <v>465.68303999999995</v>
          </cell>
        </row>
        <row r="1168">
          <cell r="F1168">
            <v>1512.2024980842914</v>
          </cell>
        </row>
        <row r="1183">
          <cell r="F1183">
            <v>1402.7415172413794</v>
          </cell>
        </row>
        <row r="1198">
          <cell r="F1198">
            <v>771.20441379310341</v>
          </cell>
        </row>
        <row r="1212">
          <cell r="F1212">
            <v>624.76714068965521</v>
          </cell>
        </row>
        <row r="1223">
          <cell r="F1223">
            <v>1897.3635165517239</v>
          </cell>
        </row>
        <row r="1230">
          <cell r="F1230">
            <v>18298.8</v>
          </cell>
        </row>
        <row r="1245">
          <cell r="F1245">
            <v>103929.65737405173</v>
          </cell>
        </row>
        <row r="1252">
          <cell r="F1252">
            <v>26040.6</v>
          </cell>
        </row>
        <row r="1259">
          <cell r="F1259">
            <v>11226.748320000001</v>
          </cell>
        </row>
        <row r="1266">
          <cell r="F1266">
            <v>4490.6968799999995</v>
          </cell>
        </row>
        <row r="1272">
          <cell r="F1272">
            <v>2307924.42</v>
          </cell>
        </row>
        <row r="1278">
          <cell r="F1278">
            <v>55324.545000000006</v>
          </cell>
        </row>
        <row r="1290">
          <cell r="F1290">
            <v>60077.700635862057</v>
          </cell>
        </row>
        <row r="1301">
          <cell r="F1301">
            <v>58335.252550344834</v>
          </cell>
        </row>
        <row r="1309">
          <cell r="F1309">
            <v>15139.192568275863</v>
          </cell>
        </row>
        <row r="1321">
          <cell r="F1321">
            <v>13387.701045517242</v>
          </cell>
        </row>
        <row r="1333">
          <cell r="F1333">
            <v>14654.54104551724</v>
          </cell>
        </row>
        <row r="1343">
          <cell r="F1343">
            <v>274.28906229848275</v>
          </cell>
        </row>
        <row r="1352">
          <cell r="F1352">
            <v>216.52755332413795</v>
          </cell>
        </row>
        <row r="1361">
          <cell r="F1361">
            <v>100.99474632165519</v>
          </cell>
        </row>
        <row r="1370">
          <cell r="F1370">
            <v>62.204560588965521</v>
          </cell>
        </row>
        <row r="1379">
          <cell r="F1379">
            <v>40.12538440606896</v>
          </cell>
        </row>
        <row r="1385">
          <cell r="F1385">
            <v>440.64</v>
          </cell>
        </row>
        <row r="1391">
          <cell r="F1391">
            <v>257.03999999999996</v>
          </cell>
        </row>
        <row r="1397">
          <cell r="F1397">
            <v>73.44</v>
          </cell>
        </row>
        <row r="1403">
          <cell r="F1403">
            <v>17.135999999999999</v>
          </cell>
        </row>
        <row r="1409">
          <cell r="F1409">
            <v>11.427517241379311</v>
          </cell>
        </row>
        <row r="1415">
          <cell r="F1415">
            <v>541.00800000000004</v>
          </cell>
        </row>
        <row r="1421">
          <cell r="F1421">
            <v>491.43599999999998</v>
          </cell>
        </row>
        <row r="1427">
          <cell r="F1427">
            <v>161.56799999999998</v>
          </cell>
        </row>
        <row r="1433">
          <cell r="F1433">
            <v>145.41331034482761</v>
          </cell>
        </row>
        <row r="1439">
          <cell r="F1439">
            <v>540.57537931034483</v>
          </cell>
        </row>
        <row r="1445">
          <cell r="F1445">
            <v>200.60937931034482</v>
          </cell>
        </row>
        <row r="1451">
          <cell r="F1451">
            <v>177.72268965517242</v>
          </cell>
        </row>
        <row r="1457">
          <cell r="F1457">
            <v>323.13599999999997</v>
          </cell>
        </row>
        <row r="1463">
          <cell r="F1463">
            <v>187.72572413793102</v>
          </cell>
        </row>
        <row r="1469">
          <cell r="F1469">
            <v>168.95420689655174</v>
          </cell>
        </row>
        <row r="1475">
          <cell r="F1475">
            <v>67.320000000000007</v>
          </cell>
        </row>
        <row r="1481">
          <cell r="F1481">
            <v>61.2</v>
          </cell>
        </row>
        <row r="1487">
          <cell r="F1487">
            <v>45.9</v>
          </cell>
        </row>
        <row r="1498">
          <cell r="F1498">
            <v>427.65732744827579</v>
          </cell>
        </row>
        <row r="1504">
          <cell r="F1504">
            <v>321.19448275862067</v>
          </cell>
        </row>
        <row r="1510">
          <cell r="F1510">
            <v>321.19448275862067</v>
          </cell>
        </row>
        <row r="1516">
          <cell r="F1516">
            <v>321.19448275862067</v>
          </cell>
        </row>
        <row r="1522">
          <cell r="F1522">
            <v>21504.959999999999</v>
          </cell>
        </row>
        <row r="1529">
          <cell r="F1529">
            <v>14942.23704</v>
          </cell>
        </row>
        <row r="1536">
          <cell r="F1536">
            <v>12327.356879999999</v>
          </cell>
        </row>
        <row r="1542">
          <cell r="F1542">
            <v>6545.854080000001</v>
          </cell>
        </row>
        <row r="1554">
          <cell r="F1554">
            <v>594.56793184912476</v>
          </cell>
        </row>
        <row r="1565">
          <cell r="F1565">
            <v>403.09862571649876</v>
          </cell>
        </row>
        <row r="1576">
          <cell r="F1576">
            <v>206.50758178758625</v>
          </cell>
        </row>
        <row r="1587">
          <cell r="F1587">
            <v>186.10758178758624</v>
          </cell>
        </row>
        <row r="1594">
          <cell r="F1594">
            <v>413.47943999999995</v>
          </cell>
        </row>
        <row r="1601">
          <cell r="F1601">
            <v>223.58807999999999</v>
          </cell>
        </row>
        <row r="1608">
          <cell r="F1608">
            <v>53.58672</v>
          </cell>
        </row>
        <row r="1615">
          <cell r="F1615">
            <v>35.906040000000004</v>
          </cell>
        </row>
        <row r="1622">
          <cell r="F1622">
            <v>95.068079999999995</v>
          </cell>
        </row>
        <row r="1629">
          <cell r="F1629">
            <v>45.018720000000002</v>
          </cell>
        </row>
        <row r="1636">
          <cell r="F1636">
            <v>28.56204</v>
          </cell>
        </row>
        <row r="1643">
          <cell r="F1643">
            <v>216.88056</v>
          </cell>
        </row>
        <row r="1650">
          <cell r="F1650">
            <v>176.32944000000001</v>
          </cell>
        </row>
        <row r="1657">
          <cell r="F1657">
            <v>143.89344</v>
          </cell>
        </row>
        <row r="1664">
          <cell r="F1664">
            <v>75.484080000000006</v>
          </cell>
        </row>
        <row r="1672">
          <cell r="F1672">
            <v>59.57208</v>
          </cell>
        </row>
        <row r="1679">
          <cell r="F1679">
            <v>21.762720000000002</v>
          </cell>
        </row>
        <row r="1686">
          <cell r="F1686">
            <v>126.83088000000001</v>
          </cell>
        </row>
        <row r="1693">
          <cell r="F1693">
            <v>58.727520000000005</v>
          </cell>
        </row>
        <row r="1700">
          <cell r="F1700">
            <v>43.250039999999998</v>
          </cell>
        </row>
        <row r="1707">
          <cell r="F1707">
            <v>211.55615999999998</v>
          </cell>
        </row>
        <row r="1714">
          <cell r="F1714">
            <v>158.66712000000001</v>
          </cell>
        </row>
        <row r="1721">
          <cell r="F1721">
            <v>105.77807999999999</v>
          </cell>
        </row>
        <row r="1728">
          <cell r="F1728">
            <v>54.657719999999998</v>
          </cell>
        </row>
        <row r="1735">
          <cell r="F1735">
            <v>148.31208000000001</v>
          </cell>
        </row>
        <row r="1742">
          <cell r="F1742">
            <v>51.206040000000002</v>
          </cell>
        </row>
      </sheetData>
      <sheetData sheetId="8">
        <row r="22">
          <cell r="F22">
            <v>657.84482758620697</v>
          </cell>
        </row>
        <row r="28">
          <cell r="F28">
            <v>508.82758620689657</v>
          </cell>
        </row>
        <row r="36">
          <cell r="F36">
            <v>415.55700000000002</v>
          </cell>
        </row>
        <row r="42">
          <cell r="F42">
            <v>82.03</v>
          </cell>
        </row>
        <row r="51">
          <cell r="F51">
            <v>2089.2241379310344</v>
          </cell>
        </row>
        <row r="58">
          <cell r="F58">
            <v>2547.6465517241381</v>
          </cell>
        </row>
        <row r="65">
          <cell r="F65">
            <v>2561.8551724137933</v>
          </cell>
        </row>
        <row r="71">
          <cell r="F71">
            <v>2982.2086206896552</v>
          </cell>
        </row>
        <row r="78">
          <cell r="F78">
            <v>5033.9086206896554</v>
          </cell>
        </row>
        <row r="90">
          <cell r="F90">
            <v>11014.941954022988</v>
          </cell>
        </row>
        <row r="102">
          <cell r="F102">
            <v>6669.4137931034493</v>
          </cell>
        </row>
        <row r="112">
          <cell r="F112">
            <v>649.28112068965515</v>
          </cell>
        </row>
        <row r="122">
          <cell r="F122">
            <v>770.53810344827593</v>
          </cell>
        </row>
        <row r="129">
          <cell r="F129">
            <v>133.32117241379311</v>
          </cell>
        </row>
        <row r="135">
          <cell r="F135">
            <v>118.67077586206896</v>
          </cell>
        </row>
        <row r="143">
          <cell r="F143">
            <v>104.9655172413793</v>
          </cell>
        </row>
        <row r="150">
          <cell r="F150">
            <v>93.715517241379317</v>
          </cell>
        </row>
        <row r="157">
          <cell r="F157">
            <v>72.387931034482762</v>
          </cell>
        </row>
        <row r="164">
          <cell r="F164">
            <v>57.913793103448278</v>
          </cell>
        </row>
        <row r="171">
          <cell r="F171">
            <v>57.068965517241381</v>
          </cell>
        </row>
        <row r="178">
          <cell r="F178">
            <v>55.594827586206897</v>
          </cell>
        </row>
        <row r="185">
          <cell r="F185">
            <v>53.344827586206897</v>
          </cell>
        </row>
        <row r="192">
          <cell r="F192">
            <v>222.5344827586207</v>
          </cell>
        </row>
        <row r="199">
          <cell r="F199">
            <v>218.39655172413794</v>
          </cell>
        </row>
        <row r="206">
          <cell r="F206">
            <v>198.39655172413794</v>
          </cell>
        </row>
        <row r="213">
          <cell r="F213">
            <v>193.24137931034483</v>
          </cell>
        </row>
        <row r="220">
          <cell r="F220">
            <v>188.39655172413794</v>
          </cell>
        </row>
        <row r="227">
          <cell r="F227">
            <v>402.16967999999997</v>
          </cell>
        </row>
        <row r="233">
          <cell r="F233">
            <v>266.70632999999998</v>
          </cell>
        </row>
        <row r="239">
          <cell r="F239">
            <v>119.19951999999999</v>
          </cell>
        </row>
        <row r="245">
          <cell r="F245">
            <v>83.403374999999997</v>
          </cell>
        </row>
        <row r="251">
          <cell r="F251">
            <v>50.599560000000004</v>
          </cell>
        </row>
        <row r="257">
          <cell r="F257">
            <v>36.835260000000005</v>
          </cell>
        </row>
        <row r="263">
          <cell r="F263">
            <v>24.307634999999998</v>
          </cell>
        </row>
        <row r="269">
          <cell r="F269">
            <v>17.858692499999997</v>
          </cell>
        </row>
      </sheetData>
      <sheetData sheetId="9">
        <row r="17">
          <cell r="E17">
            <v>1235</v>
          </cell>
        </row>
        <row r="18">
          <cell r="E18">
            <v>344.82758620689657</v>
          </cell>
        </row>
        <row r="19">
          <cell r="E19">
            <v>474.13793103448279</v>
          </cell>
        </row>
        <row r="20">
          <cell r="E20">
            <v>431.0344827586207</v>
          </cell>
        </row>
        <row r="21">
          <cell r="E21">
            <v>0.43103448275862072</v>
          </cell>
        </row>
        <row r="22">
          <cell r="E22">
            <v>118.10344827586208</v>
          </cell>
        </row>
        <row r="23">
          <cell r="E23">
            <v>768.62068965517244</v>
          </cell>
        </row>
        <row r="24">
          <cell r="E24">
            <v>12.715517241379311</v>
          </cell>
        </row>
        <row r="25">
          <cell r="E25">
            <v>16.163793103448278</v>
          </cell>
        </row>
        <row r="26">
          <cell r="E26">
            <v>30.172413793103452</v>
          </cell>
        </row>
        <row r="27">
          <cell r="E27">
            <v>38.793103448275865</v>
          </cell>
        </row>
        <row r="28">
          <cell r="E28">
            <v>43.103448275862071</v>
          </cell>
        </row>
        <row r="29">
          <cell r="E29">
            <v>43.103448275862071</v>
          </cell>
        </row>
        <row r="30">
          <cell r="E30">
            <v>120.68965517241381</v>
          </cell>
        </row>
        <row r="31">
          <cell r="E31">
            <v>386</v>
          </cell>
        </row>
        <row r="32">
          <cell r="E32">
            <v>431.0344827586207</v>
          </cell>
        </row>
        <row r="35">
          <cell r="E35">
            <v>900</v>
          </cell>
        </row>
        <row r="36">
          <cell r="E36">
            <v>48.46551724137931</v>
          </cell>
        </row>
        <row r="37">
          <cell r="E37">
            <v>37.215517241379317</v>
          </cell>
        </row>
        <row r="38">
          <cell r="E38">
            <v>30.293103448275865</v>
          </cell>
        </row>
        <row r="39">
          <cell r="E39">
            <v>15.818965517241381</v>
          </cell>
        </row>
        <row r="40">
          <cell r="E40">
            <v>14.974137931034484</v>
          </cell>
        </row>
        <row r="41">
          <cell r="E41">
            <v>13.5</v>
          </cell>
        </row>
        <row r="42">
          <cell r="E42">
            <v>11.25</v>
          </cell>
        </row>
        <row r="43">
          <cell r="E43">
            <v>49.137931034482762</v>
          </cell>
        </row>
        <row r="44">
          <cell r="E44">
            <v>45</v>
          </cell>
        </row>
        <row r="45">
          <cell r="E45">
            <v>25</v>
          </cell>
        </row>
        <row r="46">
          <cell r="E46">
            <v>19.844827586206897</v>
          </cell>
        </row>
        <row r="47">
          <cell r="E47">
            <v>15</v>
          </cell>
        </row>
        <row r="48">
          <cell r="E48">
            <v>89</v>
          </cell>
        </row>
        <row r="49">
          <cell r="E49">
            <v>64.862068965517238</v>
          </cell>
        </row>
        <row r="50">
          <cell r="E50">
            <v>9</v>
          </cell>
        </row>
        <row r="51">
          <cell r="E51">
            <v>8.0344827586206904</v>
          </cell>
        </row>
        <row r="52">
          <cell r="E52">
            <v>3</v>
          </cell>
        </row>
        <row r="53">
          <cell r="E53">
            <v>1.6293103448275863</v>
          </cell>
        </row>
        <row r="54">
          <cell r="E54">
            <v>500</v>
          </cell>
        </row>
        <row r="55">
          <cell r="E55">
            <v>4.1982758620689662</v>
          </cell>
        </row>
        <row r="58">
          <cell r="E58">
            <v>211.04</v>
          </cell>
        </row>
        <row r="59">
          <cell r="E59">
            <v>206.51</v>
          </cell>
        </row>
        <row r="60">
          <cell r="E60">
            <v>108.82</v>
          </cell>
        </row>
        <row r="61">
          <cell r="E61">
            <v>69.64</v>
          </cell>
        </row>
        <row r="62">
          <cell r="E62">
            <v>27.69</v>
          </cell>
        </row>
        <row r="63">
          <cell r="E63">
            <v>18.09</v>
          </cell>
        </row>
        <row r="64">
          <cell r="E64">
            <v>12.19</v>
          </cell>
        </row>
        <row r="65">
          <cell r="E65">
            <v>9.14</v>
          </cell>
        </row>
        <row r="66">
          <cell r="E66">
            <v>1764</v>
          </cell>
        </row>
        <row r="67">
          <cell r="E67">
            <v>449.33</v>
          </cell>
        </row>
        <row r="68">
          <cell r="E68">
            <v>216.39</v>
          </cell>
        </row>
        <row r="69">
          <cell r="E69">
            <v>216.39</v>
          </cell>
        </row>
        <row r="70">
          <cell r="E70">
            <v>90.82</v>
          </cell>
        </row>
        <row r="71">
          <cell r="E71">
            <v>30.98</v>
          </cell>
        </row>
        <row r="72">
          <cell r="E72">
            <v>25.13</v>
          </cell>
        </row>
        <row r="73">
          <cell r="E73">
            <v>16.02</v>
          </cell>
        </row>
        <row r="74">
          <cell r="E74">
            <v>14.95</v>
          </cell>
        </row>
        <row r="75">
          <cell r="E75">
            <v>14.95</v>
          </cell>
        </row>
        <row r="76">
          <cell r="E76">
            <v>1423.51</v>
          </cell>
        </row>
        <row r="77">
          <cell r="E77">
            <v>377.74</v>
          </cell>
        </row>
        <row r="78">
          <cell r="E78">
            <v>134.12</v>
          </cell>
        </row>
        <row r="79">
          <cell r="E79">
            <v>73.72</v>
          </cell>
        </row>
        <row r="80">
          <cell r="E80">
            <v>26.19</v>
          </cell>
        </row>
        <row r="81">
          <cell r="E81">
            <v>13.88</v>
          </cell>
        </row>
        <row r="82">
          <cell r="E82">
            <v>8.0299999999999994</v>
          </cell>
        </row>
        <row r="83">
          <cell r="E83">
            <v>33.43</v>
          </cell>
        </row>
        <row r="84">
          <cell r="E84">
            <v>33.43</v>
          </cell>
        </row>
        <row r="85">
          <cell r="E85">
            <v>13.35</v>
          </cell>
        </row>
        <row r="86">
          <cell r="E86">
            <v>9.68</v>
          </cell>
        </row>
        <row r="87">
          <cell r="E87">
            <v>9.68</v>
          </cell>
        </row>
        <row r="89">
          <cell r="E89">
            <v>2296.38</v>
          </cell>
        </row>
        <row r="90">
          <cell r="E90">
            <v>1148.19</v>
          </cell>
        </row>
        <row r="91">
          <cell r="E91">
            <v>382.73</v>
          </cell>
        </row>
        <row r="92">
          <cell r="E92">
            <v>142.28</v>
          </cell>
        </row>
        <row r="93">
          <cell r="E93">
            <v>80</v>
          </cell>
        </row>
        <row r="94">
          <cell r="E94">
            <v>11.16</v>
          </cell>
        </row>
        <row r="95">
          <cell r="E95">
            <v>4058.79</v>
          </cell>
        </row>
        <row r="96">
          <cell r="E96">
            <v>5081.43</v>
          </cell>
        </row>
        <row r="97">
          <cell r="E97">
            <v>4023.22</v>
          </cell>
        </row>
        <row r="98">
          <cell r="E98">
            <v>1359.37</v>
          </cell>
        </row>
        <row r="99">
          <cell r="E99">
            <v>995.96</v>
          </cell>
        </row>
        <row r="100">
          <cell r="E100">
            <v>541.16999999999996</v>
          </cell>
        </row>
        <row r="101">
          <cell r="E101">
            <v>406.09</v>
          </cell>
        </row>
        <row r="102">
          <cell r="E102">
            <v>360.78</v>
          </cell>
        </row>
        <row r="103">
          <cell r="E103">
            <v>270.58999999999997</v>
          </cell>
        </row>
        <row r="104">
          <cell r="E104">
            <v>5175</v>
          </cell>
        </row>
        <row r="105">
          <cell r="E105">
            <v>2760</v>
          </cell>
        </row>
        <row r="106">
          <cell r="E106">
            <v>1863.6</v>
          </cell>
        </row>
        <row r="107">
          <cell r="E107">
            <v>562.6</v>
          </cell>
        </row>
        <row r="108">
          <cell r="E108">
            <v>417.6</v>
          </cell>
        </row>
        <row r="109">
          <cell r="E109">
            <v>34436.03</v>
          </cell>
        </row>
        <row r="110">
          <cell r="E110">
            <v>13774.41</v>
          </cell>
        </row>
        <row r="111">
          <cell r="E111">
            <v>9156.27</v>
          </cell>
        </row>
        <row r="112">
          <cell r="E112">
            <v>4140</v>
          </cell>
        </row>
        <row r="113">
          <cell r="E113">
            <v>5175</v>
          </cell>
        </row>
        <row r="114">
          <cell r="E114">
            <v>34336</v>
          </cell>
        </row>
        <row r="115">
          <cell r="E115">
            <v>6867.2</v>
          </cell>
        </row>
        <row r="116">
          <cell r="E116">
            <v>5500</v>
          </cell>
        </row>
        <row r="117">
          <cell r="E117">
            <v>30000</v>
          </cell>
        </row>
        <row r="118">
          <cell r="E118">
            <v>3000</v>
          </cell>
        </row>
        <row r="119">
          <cell r="E119">
            <v>135430</v>
          </cell>
        </row>
        <row r="120">
          <cell r="E120">
            <v>45000</v>
          </cell>
        </row>
        <row r="121">
          <cell r="E121">
            <v>206960</v>
          </cell>
        </row>
        <row r="122">
          <cell r="E122">
            <v>5180</v>
          </cell>
        </row>
        <row r="123">
          <cell r="E123">
            <v>600</v>
          </cell>
        </row>
        <row r="124">
          <cell r="E124">
            <v>1725</v>
          </cell>
        </row>
        <row r="127">
          <cell r="E127">
            <v>4725.9675999999999</v>
          </cell>
        </row>
        <row r="128">
          <cell r="E128">
            <v>3562.34</v>
          </cell>
        </row>
        <row r="129">
          <cell r="E129">
            <v>2398.7175999999999</v>
          </cell>
        </row>
        <row r="130">
          <cell r="E130">
            <v>8700</v>
          </cell>
        </row>
        <row r="131">
          <cell r="E131">
            <v>5425</v>
          </cell>
        </row>
        <row r="132">
          <cell r="E132">
            <v>2150</v>
          </cell>
        </row>
        <row r="133">
          <cell r="E133">
            <v>3000</v>
          </cell>
        </row>
        <row r="134">
          <cell r="E134">
            <v>975</v>
          </cell>
        </row>
        <row r="135">
          <cell r="E135">
            <v>1400.0039999999999</v>
          </cell>
        </row>
        <row r="136">
          <cell r="E136">
            <v>1553.5763999999999</v>
          </cell>
        </row>
        <row r="137">
          <cell r="E137">
            <v>1173.4675999999999</v>
          </cell>
        </row>
        <row r="138">
          <cell r="E138">
            <v>2000</v>
          </cell>
        </row>
        <row r="139">
          <cell r="E139">
            <v>650</v>
          </cell>
        </row>
        <row r="140">
          <cell r="E140">
            <v>55</v>
          </cell>
        </row>
        <row r="141">
          <cell r="E141">
            <v>10</v>
          </cell>
        </row>
        <row r="142">
          <cell r="E142">
            <v>11.6</v>
          </cell>
        </row>
        <row r="143">
          <cell r="E143">
            <v>45</v>
          </cell>
        </row>
        <row r="144">
          <cell r="E144">
            <v>126</v>
          </cell>
        </row>
        <row r="145">
          <cell r="E145">
            <v>120</v>
          </cell>
        </row>
        <row r="146">
          <cell r="E146">
            <v>47</v>
          </cell>
        </row>
        <row r="147">
          <cell r="E147">
            <v>375</v>
          </cell>
        </row>
        <row r="150">
          <cell r="E150">
            <v>2939.2241379310349</v>
          </cell>
        </row>
        <row r="151">
          <cell r="E151">
            <v>1731.4655172413795</v>
          </cell>
        </row>
        <row r="152">
          <cell r="E152">
            <v>805.60344827586209</v>
          </cell>
        </row>
        <row r="153">
          <cell r="E153">
            <v>499.13793103448279</v>
          </cell>
        </row>
        <row r="154">
          <cell r="E154">
            <v>226.29310344827587</v>
          </cell>
        </row>
        <row r="155">
          <cell r="E155">
            <v>80.887931034482762</v>
          </cell>
        </row>
        <row r="156">
          <cell r="E156">
            <v>67.094827586206904</v>
          </cell>
        </row>
        <row r="157">
          <cell r="E157">
            <v>47.724137931034484</v>
          </cell>
        </row>
        <row r="158">
          <cell r="E158">
            <v>35.896551724137936</v>
          </cell>
        </row>
        <row r="159">
          <cell r="E159">
            <v>18.879310344827587</v>
          </cell>
        </row>
        <row r="160">
          <cell r="E160">
            <v>170.09482758620692</v>
          </cell>
        </row>
        <row r="161">
          <cell r="E161">
            <v>90.715517241379317</v>
          </cell>
        </row>
        <row r="162">
          <cell r="E162">
            <v>86.543103448275872</v>
          </cell>
        </row>
        <row r="163">
          <cell r="E163">
            <v>51.853448275862071</v>
          </cell>
        </row>
        <row r="164">
          <cell r="E164">
            <v>54.767241379310349</v>
          </cell>
        </row>
        <row r="165">
          <cell r="E165">
            <v>42.27</v>
          </cell>
        </row>
        <row r="166">
          <cell r="E166">
            <v>38.172413793103452</v>
          </cell>
        </row>
        <row r="167">
          <cell r="E167">
            <v>68.603448275862078</v>
          </cell>
        </row>
        <row r="168">
          <cell r="E168">
            <v>36.586206896551722</v>
          </cell>
        </row>
        <row r="169">
          <cell r="E169">
            <v>23.03448275862069</v>
          </cell>
        </row>
        <row r="170">
          <cell r="E170">
            <v>7.3275862068965525</v>
          </cell>
        </row>
        <row r="171">
          <cell r="E171">
            <v>93.508620689655174</v>
          </cell>
        </row>
        <row r="172">
          <cell r="E172">
            <v>49.87068965517242</v>
          </cell>
        </row>
        <row r="173">
          <cell r="E173">
            <v>30.706896551724139</v>
          </cell>
        </row>
        <row r="174">
          <cell r="E174">
            <v>11.612068965517242</v>
          </cell>
        </row>
        <row r="175">
          <cell r="E175">
            <v>35.491379310344833</v>
          </cell>
        </row>
        <row r="176">
          <cell r="E176">
            <v>18.008620689655174</v>
          </cell>
        </row>
        <row r="177">
          <cell r="E177">
            <v>54.043103448275865</v>
          </cell>
        </row>
        <row r="178">
          <cell r="E178">
            <v>9.9137931034482758</v>
          </cell>
        </row>
        <row r="179">
          <cell r="E179">
            <v>71.517241379310349</v>
          </cell>
        </row>
        <row r="180">
          <cell r="E180">
            <v>50.017241379310349</v>
          </cell>
        </row>
        <row r="181">
          <cell r="E181">
            <v>68.431034482758619</v>
          </cell>
        </row>
        <row r="182">
          <cell r="E182">
            <v>51.327586206896555</v>
          </cell>
        </row>
        <row r="183">
          <cell r="E183">
            <v>536.4</v>
          </cell>
        </row>
        <row r="184">
          <cell r="E184">
            <v>1500</v>
          </cell>
        </row>
        <row r="185">
          <cell r="E185">
            <v>1800</v>
          </cell>
        </row>
        <row r="186">
          <cell r="E186">
            <v>2800</v>
          </cell>
        </row>
        <row r="187">
          <cell r="E187">
            <v>650</v>
          </cell>
        </row>
        <row r="188">
          <cell r="E188">
            <v>289</v>
          </cell>
        </row>
        <row r="189">
          <cell r="E189">
            <v>11795</v>
          </cell>
        </row>
        <row r="190">
          <cell r="E190">
            <v>158140</v>
          </cell>
        </row>
        <row r="193">
          <cell r="E193">
            <v>7517.2413793103451</v>
          </cell>
        </row>
        <row r="194">
          <cell r="E194">
            <v>3913.7931034482763</v>
          </cell>
        </row>
        <row r="195">
          <cell r="E195">
            <v>3068.9655172413795</v>
          </cell>
        </row>
        <row r="196">
          <cell r="E196">
            <v>1741.3793103448277</v>
          </cell>
        </row>
        <row r="197">
          <cell r="E197">
            <v>1306.03</v>
          </cell>
        </row>
        <row r="198">
          <cell r="E198">
            <v>779</v>
          </cell>
        </row>
        <row r="199">
          <cell r="E199">
            <v>2060.6799999999998</v>
          </cell>
        </row>
        <row r="200">
          <cell r="E200">
            <v>1099.1379310344828</v>
          </cell>
        </row>
        <row r="201">
          <cell r="E201">
            <v>943.96551724137942</v>
          </cell>
        </row>
        <row r="202">
          <cell r="E202">
            <v>331.89655172413796</v>
          </cell>
        </row>
        <row r="203">
          <cell r="E203">
            <v>298.70999999999998</v>
          </cell>
        </row>
        <row r="204">
          <cell r="E204">
            <v>237.8</v>
          </cell>
        </row>
        <row r="205">
          <cell r="E205">
            <v>2125.54</v>
          </cell>
        </row>
        <row r="206">
          <cell r="E206">
            <v>1133.6206896551726</v>
          </cell>
        </row>
        <row r="207">
          <cell r="E207">
            <v>732.75862068965523</v>
          </cell>
        </row>
        <row r="208">
          <cell r="E208">
            <v>327.58620689655174</v>
          </cell>
        </row>
        <row r="209">
          <cell r="E209">
            <v>133.4</v>
          </cell>
        </row>
        <row r="210">
          <cell r="E210">
            <v>73.95</v>
          </cell>
        </row>
        <row r="211">
          <cell r="E211">
            <v>1087.5</v>
          </cell>
        </row>
        <row r="212">
          <cell r="E212">
            <v>362.5</v>
          </cell>
        </row>
        <row r="213">
          <cell r="E213">
            <v>217.5</v>
          </cell>
        </row>
        <row r="214">
          <cell r="E214">
            <v>145</v>
          </cell>
        </row>
        <row r="215">
          <cell r="E215">
            <v>500.25</v>
          </cell>
        </row>
        <row r="216">
          <cell r="E216">
            <v>200.1</v>
          </cell>
        </row>
        <row r="217">
          <cell r="E217">
            <v>1223.2</v>
          </cell>
        </row>
        <row r="218">
          <cell r="E218">
            <v>366.96</v>
          </cell>
        </row>
        <row r="219">
          <cell r="E219">
            <v>14500</v>
          </cell>
        </row>
        <row r="220">
          <cell r="E220">
            <v>48140</v>
          </cell>
        </row>
        <row r="221">
          <cell r="E221">
            <v>21750</v>
          </cell>
        </row>
        <row r="222">
          <cell r="E222">
            <v>18366.28</v>
          </cell>
        </row>
        <row r="223">
          <cell r="E223">
            <v>8171.68</v>
          </cell>
        </row>
        <row r="224">
          <cell r="E224">
            <v>5720</v>
          </cell>
        </row>
        <row r="225">
          <cell r="E225">
            <v>3268.67</v>
          </cell>
        </row>
        <row r="226">
          <cell r="E226">
            <v>2451.5</v>
          </cell>
        </row>
        <row r="227">
          <cell r="E227">
            <v>1967540</v>
          </cell>
        </row>
        <row r="228">
          <cell r="E228">
            <v>47165</v>
          </cell>
        </row>
        <row r="231">
          <cell r="E231">
            <v>60.698275862068968</v>
          </cell>
        </row>
        <row r="232">
          <cell r="E232">
            <v>48.172413793103452</v>
          </cell>
        </row>
        <row r="233">
          <cell r="E233">
            <v>21.3448275862069</v>
          </cell>
        </row>
        <row r="234">
          <cell r="E234">
            <v>13.112068965517244</v>
          </cell>
        </row>
        <row r="235">
          <cell r="E235">
            <v>8.7241379310344822</v>
          </cell>
        </row>
        <row r="236">
          <cell r="E236">
            <v>360</v>
          </cell>
        </row>
        <row r="237">
          <cell r="E237">
            <v>210</v>
          </cell>
        </row>
        <row r="238">
          <cell r="E238">
            <v>60</v>
          </cell>
        </row>
        <row r="239">
          <cell r="E239">
            <v>14</v>
          </cell>
        </row>
        <row r="240">
          <cell r="E240">
            <v>9.3362068965517242</v>
          </cell>
        </row>
        <row r="241">
          <cell r="E241">
            <v>442</v>
          </cell>
        </row>
        <row r="242">
          <cell r="E242">
            <v>401.5</v>
          </cell>
        </row>
        <row r="243">
          <cell r="E243">
            <v>132</v>
          </cell>
        </row>
        <row r="244">
          <cell r="E244">
            <v>118.80172413793105</v>
          </cell>
        </row>
        <row r="245">
          <cell r="E245">
            <v>441.64655172413791</v>
          </cell>
        </row>
        <row r="246">
          <cell r="E246">
            <v>163.89655172413794</v>
          </cell>
        </row>
        <row r="247">
          <cell r="E247">
            <v>145.19827586206898</v>
          </cell>
        </row>
        <row r="248">
          <cell r="E248">
            <v>264</v>
          </cell>
        </row>
        <row r="249">
          <cell r="E249">
            <v>153.37068965517241</v>
          </cell>
        </row>
        <row r="250">
          <cell r="E250">
            <v>138.0344827586207</v>
          </cell>
        </row>
        <row r="251">
          <cell r="E251">
            <v>55</v>
          </cell>
        </row>
        <row r="252">
          <cell r="E252">
            <v>50</v>
          </cell>
        </row>
        <row r="253">
          <cell r="E253">
            <v>37.5</v>
          </cell>
        </row>
        <row r="254">
          <cell r="E254">
            <v>392.2</v>
          </cell>
        </row>
        <row r="255">
          <cell r="E255">
            <v>323.57</v>
          </cell>
        </row>
        <row r="256">
          <cell r="E256">
            <v>43.422413793103452</v>
          </cell>
        </row>
        <row r="257">
          <cell r="E257">
            <v>262.41379310344826</v>
          </cell>
        </row>
        <row r="258">
          <cell r="E258">
            <v>262.41379310344826</v>
          </cell>
        </row>
        <row r="259">
          <cell r="E259">
            <v>262.41379310344826</v>
          </cell>
        </row>
        <row r="260">
          <cell r="E260">
            <v>17569.411764705881</v>
          </cell>
        </row>
        <row r="261">
          <cell r="E261">
            <v>11423.31</v>
          </cell>
        </row>
        <row r="262">
          <cell r="E262">
            <v>9424.23</v>
          </cell>
        </row>
        <row r="263">
          <cell r="E263">
            <v>5347.92</v>
          </cell>
        </row>
        <row r="267">
          <cell r="E267">
            <v>1090</v>
          </cell>
        </row>
        <row r="268">
          <cell r="E268">
            <v>824</v>
          </cell>
        </row>
        <row r="269">
          <cell r="E269">
            <v>390</v>
          </cell>
        </row>
        <row r="270">
          <cell r="E270">
            <v>292.5</v>
          </cell>
        </row>
        <row r="271">
          <cell r="E271">
            <v>326.25</v>
          </cell>
        </row>
        <row r="272">
          <cell r="E272">
            <v>174</v>
          </cell>
        </row>
        <row r="273">
          <cell r="E273">
            <v>38</v>
          </cell>
        </row>
        <row r="274">
          <cell r="E274">
            <v>25</v>
          </cell>
        </row>
        <row r="275">
          <cell r="E275">
            <v>69</v>
          </cell>
        </row>
        <row r="276">
          <cell r="E276">
            <v>31</v>
          </cell>
        </row>
        <row r="277">
          <cell r="E277">
            <v>19</v>
          </cell>
        </row>
        <row r="278">
          <cell r="E278">
            <v>165.63</v>
          </cell>
        </row>
        <row r="279">
          <cell r="E279">
            <v>132.5</v>
          </cell>
        </row>
        <row r="280">
          <cell r="E280">
            <v>106</v>
          </cell>
        </row>
        <row r="281">
          <cell r="E281">
            <v>53</v>
          </cell>
        </row>
        <row r="282">
          <cell r="E282">
            <v>40</v>
          </cell>
        </row>
        <row r="283">
          <cell r="E283">
            <v>12</v>
          </cell>
        </row>
        <row r="284">
          <cell r="E284">
            <v>94.95</v>
          </cell>
        </row>
        <row r="285">
          <cell r="E285">
            <v>42.2</v>
          </cell>
        </row>
        <row r="286">
          <cell r="E286">
            <v>31</v>
          </cell>
        </row>
        <row r="287">
          <cell r="E287">
            <v>161.28</v>
          </cell>
        </row>
        <row r="288">
          <cell r="E288">
            <v>120.96</v>
          </cell>
        </row>
        <row r="289">
          <cell r="E289">
            <v>80.64</v>
          </cell>
        </row>
        <row r="290">
          <cell r="E290">
            <v>40.32</v>
          </cell>
        </row>
        <row r="291">
          <cell r="E291">
            <v>112.5</v>
          </cell>
        </row>
        <row r="292">
          <cell r="E292">
            <v>37.5</v>
          </cell>
        </row>
        <row r="293">
          <cell r="E293">
            <v>31033.77</v>
          </cell>
        </row>
        <row r="294">
          <cell r="E294">
            <v>280</v>
          </cell>
        </row>
        <row r="295">
          <cell r="E295">
            <v>2750.01</v>
          </cell>
        </row>
        <row r="296">
          <cell r="E296">
            <v>15186.54</v>
          </cell>
        </row>
        <row r="297">
          <cell r="E297">
            <v>2070.0300000000002</v>
          </cell>
        </row>
        <row r="298">
          <cell r="E298">
            <v>139.82</v>
          </cell>
        </row>
        <row r="299">
          <cell r="E299">
            <v>114.45</v>
          </cell>
        </row>
        <row r="300">
          <cell r="E300">
            <v>1100</v>
          </cell>
        </row>
        <row r="301">
          <cell r="E301">
            <v>780</v>
          </cell>
        </row>
        <row r="302">
          <cell r="E302">
            <v>125.84</v>
          </cell>
        </row>
        <row r="303">
          <cell r="E303">
            <v>1390</v>
          </cell>
        </row>
        <row r="304">
          <cell r="E304">
            <v>390</v>
          </cell>
        </row>
        <row r="305">
          <cell r="E305">
            <v>1590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ARA"/>
      <sheetName val="INSU"/>
      <sheetName val="M. O."/>
      <sheetName val="ANA"/>
      <sheetName val="RESUMEN"/>
      <sheetName val="INDICE"/>
    </sheetNames>
    <sheetDataSet>
      <sheetData sheetId="0" refreshError="1"/>
      <sheetData sheetId="1" refreshError="1">
        <row r="463">
          <cell r="D463">
            <v>35</v>
          </cell>
        </row>
        <row r="465">
          <cell r="D465">
            <v>210000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s"/>
      <sheetName val="M.O."/>
      <sheetName val="Analisis"/>
      <sheetName val="Resum. Adic."/>
      <sheetName val="Rep. Realiz."/>
      <sheetName val="Adic. edif. mod."/>
      <sheetName val="Sist. Aspir. Edif. G"/>
      <sheetName val="Adic.coloc.aprtos aereo y bidet"/>
      <sheetName val="Area Lav. y Gas"/>
      <sheetName val="Adic. Varios"/>
      <sheetName val="Salida Lavaplatos"/>
      <sheetName val="Colum. Gas"/>
      <sheetName val="Red Exterior"/>
      <sheetName val="Adic. Pza. Dreje. Piso"/>
      <sheetName val="Adic. Mov. Cajas"/>
      <sheetName val="Adic. Camisas Agua Potable"/>
    </sheetNames>
    <sheetDataSet>
      <sheetData sheetId="0" refreshError="1">
        <row r="484">
          <cell r="C484">
            <v>215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1:I44"/>
  <sheetViews>
    <sheetView view="pageBreakPreview" zoomScale="110" zoomScaleNormal="100" zoomScaleSheetLayoutView="110" workbookViewId="0">
      <selection activeCell="D2" sqref="D2"/>
    </sheetView>
  </sheetViews>
  <sheetFormatPr baseColWidth="10" defaultColWidth="11.42578125" defaultRowHeight="15"/>
  <cols>
    <col min="1" max="1" width="9.140625" style="29" customWidth="1"/>
    <col min="2" max="2" width="39.85546875" style="29" customWidth="1"/>
    <col min="3" max="3" width="11.42578125" style="29"/>
    <col min="4" max="4" width="8.7109375" style="29" customWidth="1"/>
    <col min="5" max="5" width="15.5703125" style="29" customWidth="1"/>
    <col min="6" max="6" width="17.28515625" style="29" customWidth="1"/>
    <col min="7" max="7" width="14.7109375" style="29" bestFit="1" customWidth="1"/>
    <col min="8" max="9" width="13" style="29" bestFit="1" customWidth="1"/>
    <col min="10" max="245" width="11.42578125" style="29"/>
    <col min="246" max="246" width="9.140625" style="29" customWidth="1"/>
    <col min="247" max="247" width="36.28515625" style="29" customWidth="1"/>
    <col min="248" max="248" width="11.42578125" style="29"/>
    <col min="249" max="249" width="8.7109375" style="29" customWidth="1"/>
    <col min="250" max="250" width="14.7109375" style="29" customWidth="1"/>
    <col min="251" max="251" width="16.5703125" style="29" customWidth="1"/>
    <col min="252" max="252" width="12.5703125" style="29" bestFit="1" customWidth="1"/>
    <col min="253" max="501" width="11.42578125" style="29"/>
    <col min="502" max="502" width="9.140625" style="29" customWidth="1"/>
    <col min="503" max="503" width="36.28515625" style="29" customWidth="1"/>
    <col min="504" max="504" width="11.42578125" style="29"/>
    <col min="505" max="505" width="8.7109375" style="29" customWidth="1"/>
    <col min="506" max="506" width="14.7109375" style="29" customWidth="1"/>
    <col min="507" max="507" width="16.5703125" style="29" customWidth="1"/>
    <col min="508" max="508" width="12.5703125" style="29" bestFit="1" customWidth="1"/>
    <col min="509" max="757" width="11.42578125" style="29"/>
    <col min="758" max="758" width="9.140625" style="29" customWidth="1"/>
    <col min="759" max="759" width="36.28515625" style="29" customWidth="1"/>
    <col min="760" max="760" width="11.42578125" style="29"/>
    <col min="761" max="761" width="8.7109375" style="29" customWidth="1"/>
    <col min="762" max="762" width="14.7109375" style="29" customWidth="1"/>
    <col min="763" max="763" width="16.5703125" style="29" customWidth="1"/>
    <col min="764" max="764" width="12.5703125" style="29" bestFit="1" customWidth="1"/>
    <col min="765" max="1013" width="11.42578125" style="29"/>
    <col min="1014" max="1014" width="9.140625" style="29" customWidth="1"/>
    <col min="1015" max="1015" width="36.28515625" style="29" customWidth="1"/>
    <col min="1016" max="1016" width="11.42578125" style="29"/>
    <col min="1017" max="1017" width="8.7109375" style="29" customWidth="1"/>
    <col min="1018" max="1018" width="14.7109375" style="29" customWidth="1"/>
    <col min="1019" max="1019" width="16.5703125" style="29" customWidth="1"/>
    <col min="1020" max="1020" width="12.5703125" style="29" bestFit="1" customWidth="1"/>
    <col min="1021" max="1269" width="11.42578125" style="29"/>
    <col min="1270" max="1270" width="9.140625" style="29" customWidth="1"/>
    <col min="1271" max="1271" width="36.28515625" style="29" customWidth="1"/>
    <col min="1272" max="1272" width="11.42578125" style="29"/>
    <col min="1273" max="1273" width="8.7109375" style="29" customWidth="1"/>
    <col min="1274" max="1274" width="14.7109375" style="29" customWidth="1"/>
    <col min="1275" max="1275" width="16.5703125" style="29" customWidth="1"/>
    <col min="1276" max="1276" width="12.5703125" style="29" bestFit="1" customWidth="1"/>
    <col min="1277" max="1525" width="11.42578125" style="29"/>
    <col min="1526" max="1526" width="9.140625" style="29" customWidth="1"/>
    <col min="1527" max="1527" width="36.28515625" style="29" customWidth="1"/>
    <col min="1528" max="1528" width="11.42578125" style="29"/>
    <col min="1529" max="1529" width="8.7109375" style="29" customWidth="1"/>
    <col min="1530" max="1530" width="14.7109375" style="29" customWidth="1"/>
    <col min="1531" max="1531" width="16.5703125" style="29" customWidth="1"/>
    <col min="1532" max="1532" width="12.5703125" style="29" bestFit="1" customWidth="1"/>
    <col min="1533" max="1781" width="11.42578125" style="29"/>
    <col min="1782" max="1782" width="9.140625" style="29" customWidth="1"/>
    <col min="1783" max="1783" width="36.28515625" style="29" customWidth="1"/>
    <col min="1784" max="1784" width="11.42578125" style="29"/>
    <col min="1785" max="1785" width="8.7109375" style="29" customWidth="1"/>
    <col min="1786" max="1786" width="14.7109375" style="29" customWidth="1"/>
    <col min="1787" max="1787" width="16.5703125" style="29" customWidth="1"/>
    <col min="1788" max="1788" width="12.5703125" style="29" bestFit="1" customWidth="1"/>
    <col min="1789" max="2037" width="11.42578125" style="29"/>
    <col min="2038" max="2038" width="9.140625" style="29" customWidth="1"/>
    <col min="2039" max="2039" width="36.28515625" style="29" customWidth="1"/>
    <col min="2040" max="2040" width="11.42578125" style="29"/>
    <col min="2041" max="2041" width="8.7109375" style="29" customWidth="1"/>
    <col min="2042" max="2042" width="14.7109375" style="29" customWidth="1"/>
    <col min="2043" max="2043" width="16.5703125" style="29" customWidth="1"/>
    <col min="2044" max="2044" width="12.5703125" style="29" bestFit="1" customWidth="1"/>
    <col min="2045" max="2293" width="11.42578125" style="29"/>
    <col min="2294" max="2294" width="9.140625" style="29" customWidth="1"/>
    <col min="2295" max="2295" width="36.28515625" style="29" customWidth="1"/>
    <col min="2296" max="2296" width="11.42578125" style="29"/>
    <col min="2297" max="2297" width="8.7109375" style="29" customWidth="1"/>
    <col min="2298" max="2298" width="14.7109375" style="29" customWidth="1"/>
    <col min="2299" max="2299" width="16.5703125" style="29" customWidth="1"/>
    <col min="2300" max="2300" width="12.5703125" style="29" bestFit="1" customWidth="1"/>
    <col min="2301" max="2549" width="11.42578125" style="29"/>
    <col min="2550" max="2550" width="9.140625" style="29" customWidth="1"/>
    <col min="2551" max="2551" width="36.28515625" style="29" customWidth="1"/>
    <col min="2552" max="2552" width="11.42578125" style="29"/>
    <col min="2553" max="2553" width="8.7109375" style="29" customWidth="1"/>
    <col min="2554" max="2554" width="14.7109375" style="29" customWidth="1"/>
    <col min="2555" max="2555" width="16.5703125" style="29" customWidth="1"/>
    <col min="2556" max="2556" width="12.5703125" style="29" bestFit="1" customWidth="1"/>
    <col min="2557" max="2805" width="11.42578125" style="29"/>
    <col min="2806" max="2806" width="9.140625" style="29" customWidth="1"/>
    <col min="2807" max="2807" width="36.28515625" style="29" customWidth="1"/>
    <col min="2808" max="2808" width="11.42578125" style="29"/>
    <col min="2809" max="2809" width="8.7109375" style="29" customWidth="1"/>
    <col min="2810" max="2810" width="14.7109375" style="29" customWidth="1"/>
    <col min="2811" max="2811" width="16.5703125" style="29" customWidth="1"/>
    <col min="2812" max="2812" width="12.5703125" style="29" bestFit="1" customWidth="1"/>
    <col min="2813" max="3061" width="11.42578125" style="29"/>
    <col min="3062" max="3062" width="9.140625" style="29" customWidth="1"/>
    <col min="3063" max="3063" width="36.28515625" style="29" customWidth="1"/>
    <col min="3064" max="3064" width="11.42578125" style="29"/>
    <col min="3065" max="3065" width="8.7109375" style="29" customWidth="1"/>
    <col min="3066" max="3066" width="14.7109375" style="29" customWidth="1"/>
    <col min="3067" max="3067" width="16.5703125" style="29" customWidth="1"/>
    <col min="3068" max="3068" width="12.5703125" style="29" bestFit="1" customWidth="1"/>
    <col min="3069" max="3317" width="11.42578125" style="29"/>
    <col min="3318" max="3318" width="9.140625" style="29" customWidth="1"/>
    <col min="3319" max="3319" width="36.28515625" style="29" customWidth="1"/>
    <col min="3320" max="3320" width="11.42578125" style="29"/>
    <col min="3321" max="3321" width="8.7109375" style="29" customWidth="1"/>
    <col min="3322" max="3322" width="14.7109375" style="29" customWidth="1"/>
    <col min="3323" max="3323" width="16.5703125" style="29" customWidth="1"/>
    <col min="3324" max="3324" width="12.5703125" style="29" bestFit="1" customWidth="1"/>
    <col min="3325" max="3573" width="11.42578125" style="29"/>
    <col min="3574" max="3574" width="9.140625" style="29" customWidth="1"/>
    <col min="3575" max="3575" width="36.28515625" style="29" customWidth="1"/>
    <col min="3576" max="3576" width="11.42578125" style="29"/>
    <col min="3577" max="3577" width="8.7109375" style="29" customWidth="1"/>
    <col min="3578" max="3578" width="14.7109375" style="29" customWidth="1"/>
    <col min="3579" max="3579" width="16.5703125" style="29" customWidth="1"/>
    <col min="3580" max="3580" width="12.5703125" style="29" bestFit="1" customWidth="1"/>
    <col min="3581" max="3829" width="11.42578125" style="29"/>
    <col min="3830" max="3830" width="9.140625" style="29" customWidth="1"/>
    <col min="3831" max="3831" width="36.28515625" style="29" customWidth="1"/>
    <col min="3832" max="3832" width="11.42578125" style="29"/>
    <col min="3833" max="3833" width="8.7109375" style="29" customWidth="1"/>
    <col min="3834" max="3834" width="14.7109375" style="29" customWidth="1"/>
    <col min="3835" max="3835" width="16.5703125" style="29" customWidth="1"/>
    <col min="3836" max="3836" width="12.5703125" style="29" bestFit="1" customWidth="1"/>
    <col min="3837" max="4085" width="11.42578125" style="29"/>
    <col min="4086" max="4086" width="9.140625" style="29" customWidth="1"/>
    <col min="4087" max="4087" width="36.28515625" style="29" customWidth="1"/>
    <col min="4088" max="4088" width="11.42578125" style="29"/>
    <col min="4089" max="4089" width="8.7109375" style="29" customWidth="1"/>
    <col min="4090" max="4090" width="14.7109375" style="29" customWidth="1"/>
    <col min="4091" max="4091" width="16.5703125" style="29" customWidth="1"/>
    <col min="4092" max="4092" width="12.5703125" style="29" bestFit="1" customWidth="1"/>
    <col min="4093" max="4341" width="11.42578125" style="29"/>
    <col min="4342" max="4342" width="9.140625" style="29" customWidth="1"/>
    <col min="4343" max="4343" width="36.28515625" style="29" customWidth="1"/>
    <col min="4344" max="4344" width="11.42578125" style="29"/>
    <col min="4345" max="4345" width="8.7109375" style="29" customWidth="1"/>
    <col min="4346" max="4346" width="14.7109375" style="29" customWidth="1"/>
    <col min="4347" max="4347" width="16.5703125" style="29" customWidth="1"/>
    <col min="4348" max="4348" width="12.5703125" style="29" bestFit="1" customWidth="1"/>
    <col min="4349" max="4597" width="11.42578125" style="29"/>
    <col min="4598" max="4598" width="9.140625" style="29" customWidth="1"/>
    <col min="4599" max="4599" width="36.28515625" style="29" customWidth="1"/>
    <col min="4600" max="4600" width="11.42578125" style="29"/>
    <col min="4601" max="4601" width="8.7109375" style="29" customWidth="1"/>
    <col min="4602" max="4602" width="14.7109375" style="29" customWidth="1"/>
    <col min="4603" max="4603" width="16.5703125" style="29" customWidth="1"/>
    <col min="4604" max="4604" width="12.5703125" style="29" bestFit="1" customWidth="1"/>
    <col min="4605" max="4853" width="11.42578125" style="29"/>
    <col min="4854" max="4854" width="9.140625" style="29" customWidth="1"/>
    <col min="4855" max="4855" width="36.28515625" style="29" customWidth="1"/>
    <col min="4856" max="4856" width="11.42578125" style="29"/>
    <col min="4857" max="4857" width="8.7109375" style="29" customWidth="1"/>
    <col min="4858" max="4858" width="14.7109375" style="29" customWidth="1"/>
    <col min="4859" max="4859" width="16.5703125" style="29" customWidth="1"/>
    <col min="4860" max="4860" width="12.5703125" style="29" bestFit="1" customWidth="1"/>
    <col min="4861" max="5109" width="11.42578125" style="29"/>
    <col min="5110" max="5110" width="9.140625" style="29" customWidth="1"/>
    <col min="5111" max="5111" width="36.28515625" style="29" customWidth="1"/>
    <col min="5112" max="5112" width="11.42578125" style="29"/>
    <col min="5113" max="5113" width="8.7109375" style="29" customWidth="1"/>
    <col min="5114" max="5114" width="14.7109375" style="29" customWidth="1"/>
    <col min="5115" max="5115" width="16.5703125" style="29" customWidth="1"/>
    <col min="5116" max="5116" width="12.5703125" style="29" bestFit="1" customWidth="1"/>
    <col min="5117" max="5365" width="11.42578125" style="29"/>
    <col min="5366" max="5366" width="9.140625" style="29" customWidth="1"/>
    <col min="5367" max="5367" width="36.28515625" style="29" customWidth="1"/>
    <col min="5368" max="5368" width="11.42578125" style="29"/>
    <col min="5369" max="5369" width="8.7109375" style="29" customWidth="1"/>
    <col min="5370" max="5370" width="14.7109375" style="29" customWidth="1"/>
    <col min="5371" max="5371" width="16.5703125" style="29" customWidth="1"/>
    <col min="5372" max="5372" width="12.5703125" style="29" bestFit="1" customWidth="1"/>
    <col min="5373" max="5621" width="11.42578125" style="29"/>
    <col min="5622" max="5622" width="9.140625" style="29" customWidth="1"/>
    <col min="5623" max="5623" width="36.28515625" style="29" customWidth="1"/>
    <col min="5624" max="5624" width="11.42578125" style="29"/>
    <col min="5625" max="5625" width="8.7109375" style="29" customWidth="1"/>
    <col min="5626" max="5626" width="14.7109375" style="29" customWidth="1"/>
    <col min="5627" max="5627" width="16.5703125" style="29" customWidth="1"/>
    <col min="5628" max="5628" width="12.5703125" style="29" bestFit="1" customWidth="1"/>
    <col min="5629" max="5877" width="11.42578125" style="29"/>
    <col min="5878" max="5878" width="9.140625" style="29" customWidth="1"/>
    <col min="5879" max="5879" width="36.28515625" style="29" customWidth="1"/>
    <col min="5880" max="5880" width="11.42578125" style="29"/>
    <col min="5881" max="5881" width="8.7109375" style="29" customWidth="1"/>
    <col min="5882" max="5882" width="14.7109375" style="29" customWidth="1"/>
    <col min="5883" max="5883" width="16.5703125" style="29" customWidth="1"/>
    <col min="5884" max="5884" width="12.5703125" style="29" bestFit="1" customWidth="1"/>
    <col min="5885" max="6133" width="11.42578125" style="29"/>
    <col min="6134" max="6134" width="9.140625" style="29" customWidth="1"/>
    <col min="6135" max="6135" width="36.28515625" style="29" customWidth="1"/>
    <col min="6136" max="6136" width="11.42578125" style="29"/>
    <col min="6137" max="6137" width="8.7109375" style="29" customWidth="1"/>
    <col min="6138" max="6138" width="14.7109375" style="29" customWidth="1"/>
    <col min="6139" max="6139" width="16.5703125" style="29" customWidth="1"/>
    <col min="6140" max="6140" width="12.5703125" style="29" bestFit="1" customWidth="1"/>
    <col min="6141" max="6389" width="11.42578125" style="29"/>
    <col min="6390" max="6390" width="9.140625" style="29" customWidth="1"/>
    <col min="6391" max="6391" width="36.28515625" style="29" customWidth="1"/>
    <col min="6392" max="6392" width="11.42578125" style="29"/>
    <col min="6393" max="6393" width="8.7109375" style="29" customWidth="1"/>
    <col min="6394" max="6394" width="14.7109375" style="29" customWidth="1"/>
    <col min="6395" max="6395" width="16.5703125" style="29" customWidth="1"/>
    <col min="6396" max="6396" width="12.5703125" style="29" bestFit="1" customWidth="1"/>
    <col min="6397" max="6645" width="11.42578125" style="29"/>
    <col min="6646" max="6646" width="9.140625" style="29" customWidth="1"/>
    <col min="6647" max="6647" width="36.28515625" style="29" customWidth="1"/>
    <col min="6648" max="6648" width="11.42578125" style="29"/>
    <col min="6649" max="6649" width="8.7109375" style="29" customWidth="1"/>
    <col min="6650" max="6650" width="14.7109375" style="29" customWidth="1"/>
    <col min="6651" max="6651" width="16.5703125" style="29" customWidth="1"/>
    <col min="6652" max="6652" width="12.5703125" style="29" bestFit="1" customWidth="1"/>
    <col min="6653" max="6901" width="11.42578125" style="29"/>
    <col min="6902" max="6902" width="9.140625" style="29" customWidth="1"/>
    <col min="6903" max="6903" width="36.28515625" style="29" customWidth="1"/>
    <col min="6904" max="6904" width="11.42578125" style="29"/>
    <col min="6905" max="6905" width="8.7109375" style="29" customWidth="1"/>
    <col min="6906" max="6906" width="14.7109375" style="29" customWidth="1"/>
    <col min="6907" max="6907" width="16.5703125" style="29" customWidth="1"/>
    <col min="6908" max="6908" width="12.5703125" style="29" bestFit="1" customWidth="1"/>
    <col min="6909" max="7157" width="11.42578125" style="29"/>
    <col min="7158" max="7158" width="9.140625" style="29" customWidth="1"/>
    <col min="7159" max="7159" width="36.28515625" style="29" customWidth="1"/>
    <col min="7160" max="7160" width="11.42578125" style="29"/>
    <col min="7161" max="7161" width="8.7109375" style="29" customWidth="1"/>
    <col min="7162" max="7162" width="14.7109375" style="29" customWidth="1"/>
    <col min="7163" max="7163" width="16.5703125" style="29" customWidth="1"/>
    <col min="7164" max="7164" width="12.5703125" style="29" bestFit="1" customWidth="1"/>
    <col min="7165" max="7413" width="11.42578125" style="29"/>
    <col min="7414" max="7414" width="9.140625" style="29" customWidth="1"/>
    <col min="7415" max="7415" width="36.28515625" style="29" customWidth="1"/>
    <col min="7416" max="7416" width="11.42578125" style="29"/>
    <col min="7417" max="7417" width="8.7109375" style="29" customWidth="1"/>
    <col min="7418" max="7418" width="14.7109375" style="29" customWidth="1"/>
    <col min="7419" max="7419" width="16.5703125" style="29" customWidth="1"/>
    <col min="7420" max="7420" width="12.5703125" style="29" bestFit="1" customWidth="1"/>
    <col min="7421" max="7669" width="11.42578125" style="29"/>
    <col min="7670" max="7670" width="9.140625" style="29" customWidth="1"/>
    <col min="7671" max="7671" width="36.28515625" style="29" customWidth="1"/>
    <col min="7672" max="7672" width="11.42578125" style="29"/>
    <col min="7673" max="7673" width="8.7109375" style="29" customWidth="1"/>
    <col min="7674" max="7674" width="14.7109375" style="29" customWidth="1"/>
    <col min="7675" max="7675" width="16.5703125" style="29" customWidth="1"/>
    <col min="7676" max="7676" width="12.5703125" style="29" bestFit="1" customWidth="1"/>
    <col min="7677" max="7925" width="11.42578125" style="29"/>
    <col min="7926" max="7926" width="9.140625" style="29" customWidth="1"/>
    <col min="7927" max="7927" width="36.28515625" style="29" customWidth="1"/>
    <col min="7928" max="7928" width="11.42578125" style="29"/>
    <col min="7929" max="7929" width="8.7109375" style="29" customWidth="1"/>
    <col min="7930" max="7930" width="14.7109375" style="29" customWidth="1"/>
    <col min="7931" max="7931" width="16.5703125" style="29" customWidth="1"/>
    <col min="7932" max="7932" width="12.5703125" style="29" bestFit="1" customWidth="1"/>
    <col min="7933" max="8181" width="11.42578125" style="29"/>
    <col min="8182" max="8182" width="9.140625" style="29" customWidth="1"/>
    <col min="8183" max="8183" width="36.28515625" style="29" customWidth="1"/>
    <col min="8184" max="8184" width="11.42578125" style="29"/>
    <col min="8185" max="8185" width="8.7109375" style="29" customWidth="1"/>
    <col min="8186" max="8186" width="14.7109375" style="29" customWidth="1"/>
    <col min="8187" max="8187" width="16.5703125" style="29" customWidth="1"/>
    <col min="8188" max="8188" width="12.5703125" style="29" bestFit="1" customWidth="1"/>
    <col min="8189" max="8437" width="11.42578125" style="29"/>
    <col min="8438" max="8438" width="9.140625" style="29" customWidth="1"/>
    <col min="8439" max="8439" width="36.28515625" style="29" customWidth="1"/>
    <col min="8440" max="8440" width="11.42578125" style="29"/>
    <col min="8441" max="8441" width="8.7109375" style="29" customWidth="1"/>
    <col min="8442" max="8442" width="14.7109375" style="29" customWidth="1"/>
    <col min="8443" max="8443" width="16.5703125" style="29" customWidth="1"/>
    <col min="8444" max="8444" width="12.5703125" style="29" bestFit="1" customWidth="1"/>
    <col min="8445" max="8693" width="11.42578125" style="29"/>
    <col min="8694" max="8694" width="9.140625" style="29" customWidth="1"/>
    <col min="8695" max="8695" width="36.28515625" style="29" customWidth="1"/>
    <col min="8696" max="8696" width="11.42578125" style="29"/>
    <col min="8697" max="8697" width="8.7109375" style="29" customWidth="1"/>
    <col min="8698" max="8698" width="14.7109375" style="29" customWidth="1"/>
    <col min="8699" max="8699" width="16.5703125" style="29" customWidth="1"/>
    <col min="8700" max="8700" width="12.5703125" style="29" bestFit="1" customWidth="1"/>
    <col min="8701" max="8949" width="11.42578125" style="29"/>
    <col min="8950" max="8950" width="9.140625" style="29" customWidth="1"/>
    <col min="8951" max="8951" width="36.28515625" style="29" customWidth="1"/>
    <col min="8952" max="8952" width="11.42578125" style="29"/>
    <col min="8953" max="8953" width="8.7109375" style="29" customWidth="1"/>
    <col min="8954" max="8954" width="14.7109375" style="29" customWidth="1"/>
    <col min="8955" max="8955" width="16.5703125" style="29" customWidth="1"/>
    <col min="8956" max="8956" width="12.5703125" style="29" bestFit="1" customWidth="1"/>
    <col min="8957" max="9205" width="11.42578125" style="29"/>
    <col min="9206" max="9206" width="9.140625" style="29" customWidth="1"/>
    <col min="9207" max="9207" width="36.28515625" style="29" customWidth="1"/>
    <col min="9208" max="9208" width="11.42578125" style="29"/>
    <col min="9209" max="9209" width="8.7109375" style="29" customWidth="1"/>
    <col min="9210" max="9210" width="14.7109375" style="29" customWidth="1"/>
    <col min="9211" max="9211" width="16.5703125" style="29" customWidth="1"/>
    <col min="9212" max="9212" width="12.5703125" style="29" bestFit="1" customWidth="1"/>
    <col min="9213" max="9461" width="11.42578125" style="29"/>
    <col min="9462" max="9462" width="9.140625" style="29" customWidth="1"/>
    <col min="9463" max="9463" width="36.28515625" style="29" customWidth="1"/>
    <col min="9464" max="9464" width="11.42578125" style="29"/>
    <col min="9465" max="9465" width="8.7109375" style="29" customWidth="1"/>
    <col min="9466" max="9466" width="14.7109375" style="29" customWidth="1"/>
    <col min="9467" max="9467" width="16.5703125" style="29" customWidth="1"/>
    <col min="9468" max="9468" width="12.5703125" style="29" bestFit="1" customWidth="1"/>
    <col min="9469" max="9717" width="11.42578125" style="29"/>
    <col min="9718" max="9718" width="9.140625" style="29" customWidth="1"/>
    <col min="9719" max="9719" width="36.28515625" style="29" customWidth="1"/>
    <col min="9720" max="9720" width="11.42578125" style="29"/>
    <col min="9721" max="9721" width="8.7109375" style="29" customWidth="1"/>
    <col min="9722" max="9722" width="14.7109375" style="29" customWidth="1"/>
    <col min="9723" max="9723" width="16.5703125" style="29" customWidth="1"/>
    <col min="9724" max="9724" width="12.5703125" style="29" bestFit="1" customWidth="1"/>
    <col min="9725" max="9973" width="11.42578125" style="29"/>
    <col min="9974" max="9974" width="9.140625" style="29" customWidth="1"/>
    <col min="9975" max="9975" width="36.28515625" style="29" customWidth="1"/>
    <col min="9976" max="9976" width="11.42578125" style="29"/>
    <col min="9977" max="9977" width="8.7109375" style="29" customWidth="1"/>
    <col min="9978" max="9978" width="14.7109375" style="29" customWidth="1"/>
    <col min="9979" max="9979" width="16.5703125" style="29" customWidth="1"/>
    <col min="9980" max="9980" width="12.5703125" style="29" bestFit="1" customWidth="1"/>
    <col min="9981" max="10229" width="11.42578125" style="29"/>
    <col min="10230" max="10230" width="9.140625" style="29" customWidth="1"/>
    <col min="10231" max="10231" width="36.28515625" style="29" customWidth="1"/>
    <col min="10232" max="10232" width="11.42578125" style="29"/>
    <col min="10233" max="10233" width="8.7109375" style="29" customWidth="1"/>
    <col min="10234" max="10234" width="14.7109375" style="29" customWidth="1"/>
    <col min="10235" max="10235" width="16.5703125" style="29" customWidth="1"/>
    <col min="10236" max="10236" width="12.5703125" style="29" bestFit="1" customWidth="1"/>
    <col min="10237" max="10485" width="11.42578125" style="29"/>
    <col min="10486" max="10486" width="9.140625" style="29" customWidth="1"/>
    <col min="10487" max="10487" width="36.28515625" style="29" customWidth="1"/>
    <col min="10488" max="10488" width="11.42578125" style="29"/>
    <col min="10489" max="10489" width="8.7109375" style="29" customWidth="1"/>
    <col min="10490" max="10490" width="14.7109375" style="29" customWidth="1"/>
    <col min="10491" max="10491" width="16.5703125" style="29" customWidth="1"/>
    <col min="10492" max="10492" width="12.5703125" style="29" bestFit="1" customWidth="1"/>
    <col min="10493" max="10741" width="11.42578125" style="29"/>
    <col min="10742" max="10742" width="9.140625" style="29" customWidth="1"/>
    <col min="10743" max="10743" width="36.28515625" style="29" customWidth="1"/>
    <col min="10744" max="10744" width="11.42578125" style="29"/>
    <col min="10745" max="10745" width="8.7109375" style="29" customWidth="1"/>
    <col min="10746" max="10746" width="14.7109375" style="29" customWidth="1"/>
    <col min="10747" max="10747" width="16.5703125" style="29" customWidth="1"/>
    <col min="10748" max="10748" width="12.5703125" style="29" bestFit="1" customWidth="1"/>
    <col min="10749" max="10997" width="11.42578125" style="29"/>
    <col min="10998" max="10998" width="9.140625" style="29" customWidth="1"/>
    <col min="10999" max="10999" width="36.28515625" style="29" customWidth="1"/>
    <col min="11000" max="11000" width="11.42578125" style="29"/>
    <col min="11001" max="11001" width="8.7109375" style="29" customWidth="1"/>
    <col min="11002" max="11002" width="14.7109375" style="29" customWidth="1"/>
    <col min="11003" max="11003" width="16.5703125" style="29" customWidth="1"/>
    <col min="11004" max="11004" width="12.5703125" style="29" bestFit="1" customWidth="1"/>
    <col min="11005" max="11253" width="11.42578125" style="29"/>
    <col min="11254" max="11254" width="9.140625" style="29" customWidth="1"/>
    <col min="11255" max="11255" width="36.28515625" style="29" customWidth="1"/>
    <col min="11256" max="11256" width="11.42578125" style="29"/>
    <col min="11257" max="11257" width="8.7109375" style="29" customWidth="1"/>
    <col min="11258" max="11258" width="14.7109375" style="29" customWidth="1"/>
    <col min="11259" max="11259" width="16.5703125" style="29" customWidth="1"/>
    <col min="11260" max="11260" width="12.5703125" style="29" bestFit="1" customWidth="1"/>
    <col min="11261" max="11509" width="11.42578125" style="29"/>
    <col min="11510" max="11510" width="9.140625" style="29" customWidth="1"/>
    <col min="11511" max="11511" width="36.28515625" style="29" customWidth="1"/>
    <col min="11512" max="11512" width="11.42578125" style="29"/>
    <col min="11513" max="11513" width="8.7109375" style="29" customWidth="1"/>
    <col min="11514" max="11514" width="14.7109375" style="29" customWidth="1"/>
    <col min="11515" max="11515" width="16.5703125" style="29" customWidth="1"/>
    <col min="11516" max="11516" width="12.5703125" style="29" bestFit="1" customWidth="1"/>
    <col min="11517" max="11765" width="11.42578125" style="29"/>
    <col min="11766" max="11766" width="9.140625" style="29" customWidth="1"/>
    <col min="11767" max="11767" width="36.28515625" style="29" customWidth="1"/>
    <col min="11768" max="11768" width="11.42578125" style="29"/>
    <col min="11769" max="11769" width="8.7109375" style="29" customWidth="1"/>
    <col min="11770" max="11770" width="14.7109375" style="29" customWidth="1"/>
    <col min="11771" max="11771" width="16.5703125" style="29" customWidth="1"/>
    <col min="11772" max="11772" width="12.5703125" style="29" bestFit="1" customWidth="1"/>
    <col min="11773" max="12021" width="11.42578125" style="29"/>
    <col min="12022" max="12022" width="9.140625" style="29" customWidth="1"/>
    <col min="12023" max="12023" width="36.28515625" style="29" customWidth="1"/>
    <col min="12024" max="12024" width="11.42578125" style="29"/>
    <col min="12025" max="12025" width="8.7109375" style="29" customWidth="1"/>
    <col min="12026" max="12026" width="14.7109375" style="29" customWidth="1"/>
    <col min="12027" max="12027" width="16.5703125" style="29" customWidth="1"/>
    <col min="12028" max="12028" width="12.5703125" style="29" bestFit="1" customWidth="1"/>
    <col min="12029" max="12277" width="11.42578125" style="29"/>
    <col min="12278" max="12278" width="9.140625" style="29" customWidth="1"/>
    <col min="12279" max="12279" width="36.28515625" style="29" customWidth="1"/>
    <col min="12280" max="12280" width="11.42578125" style="29"/>
    <col min="12281" max="12281" width="8.7109375" style="29" customWidth="1"/>
    <col min="12282" max="12282" width="14.7109375" style="29" customWidth="1"/>
    <col min="12283" max="12283" width="16.5703125" style="29" customWidth="1"/>
    <col min="12284" max="12284" width="12.5703125" style="29" bestFit="1" customWidth="1"/>
    <col min="12285" max="12533" width="11.42578125" style="29"/>
    <col min="12534" max="12534" width="9.140625" style="29" customWidth="1"/>
    <col min="12535" max="12535" width="36.28515625" style="29" customWidth="1"/>
    <col min="12536" max="12536" width="11.42578125" style="29"/>
    <col min="12537" max="12537" width="8.7109375" style="29" customWidth="1"/>
    <col min="12538" max="12538" width="14.7109375" style="29" customWidth="1"/>
    <col min="12539" max="12539" width="16.5703125" style="29" customWidth="1"/>
    <col min="12540" max="12540" width="12.5703125" style="29" bestFit="1" customWidth="1"/>
    <col min="12541" max="12789" width="11.42578125" style="29"/>
    <col min="12790" max="12790" width="9.140625" style="29" customWidth="1"/>
    <col min="12791" max="12791" width="36.28515625" style="29" customWidth="1"/>
    <col min="12792" max="12792" width="11.42578125" style="29"/>
    <col min="12793" max="12793" width="8.7109375" style="29" customWidth="1"/>
    <col min="12794" max="12794" width="14.7109375" style="29" customWidth="1"/>
    <col min="12795" max="12795" width="16.5703125" style="29" customWidth="1"/>
    <col min="12796" max="12796" width="12.5703125" style="29" bestFit="1" customWidth="1"/>
    <col min="12797" max="13045" width="11.42578125" style="29"/>
    <col min="13046" max="13046" width="9.140625" style="29" customWidth="1"/>
    <col min="13047" max="13047" width="36.28515625" style="29" customWidth="1"/>
    <col min="13048" max="13048" width="11.42578125" style="29"/>
    <col min="13049" max="13049" width="8.7109375" style="29" customWidth="1"/>
    <col min="13050" max="13050" width="14.7109375" style="29" customWidth="1"/>
    <col min="13051" max="13051" width="16.5703125" style="29" customWidth="1"/>
    <col min="13052" max="13052" width="12.5703125" style="29" bestFit="1" customWidth="1"/>
    <col min="13053" max="13301" width="11.42578125" style="29"/>
    <col min="13302" max="13302" width="9.140625" style="29" customWidth="1"/>
    <col min="13303" max="13303" width="36.28515625" style="29" customWidth="1"/>
    <col min="13304" max="13304" width="11.42578125" style="29"/>
    <col min="13305" max="13305" width="8.7109375" style="29" customWidth="1"/>
    <col min="13306" max="13306" width="14.7109375" style="29" customWidth="1"/>
    <col min="13307" max="13307" width="16.5703125" style="29" customWidth="1"/>
    <col min="13308" max="13308" width="12.5703125" style="29" bestFit="1" customWidth="1"/>
    <col min="13309" max="13557" width="11.42578125" style="29"/>
    <col min="13558" max="13558" width="9.140625" style="29" customWidth="1"/>
    <col min="13559" max="13559" width="36.28515625" style="29" customWidth="1"/>
    <col min="13560" max="13560" width="11.42578125" style="29"/>
    <col min="13561" max="13561" width="8.7109375" style="29" customWidth="1"/>
    <col min="13562" max="13562" width="14.7109375" style="29" customWidth="1"/>
    <col min="13563" max="13563" width="16.5703125" style="29" customWidth="1"/>
    <col min="13564" max="13564" width="12.5703125" style="29" bestFit="1" customWidth="1"/>
    <col min="13565" max="13813" width="11.42578125" style="29"/>
    <col min="13814" max="13814" width="9.140625" style="29" customWidth="1"/>
    <col min="13815" max="13815" width="36.28515625" style="29" customWidth="1"/>
    <col min="13816" max="13816" width="11.42578125" style="29"/>
    <col min="13817" max="13817" width="8.7109375" style="29" customWidth="1"/>
    <col min="13818" max="13818" width="14.7109375" style="29" customWidth="1"/>
    <col min="13819" max="13819" width="16.5703125" style="29" customWidth="1"/>
    <col min="13820" max="13820" width="12.5703125" style="29" bestFit="1" customWidth="1"/>
    <col min="13821" max="14069" width="11.42578125" style="29"/>
    <col min="14070" max="14070" width="9.140625" style="29" customWidth="1"/>
    <col min="14071" max="14071" width="36.28515625" style="29" customWidth="1"/>
    <col min="14072" max="14072" width="11.42578125" style="29"/>
    <col min="14073" max="14073" width="8.7109375" style="29" customWidth="1"/>
    <col min="14074" max="14074" width="14.7109375" style="29" customWidth="1"/>
    <col min="14075" max="14075" width="16.5703125" style="29" customWidth="1"/>
    <col min="14076" max="14076" width="12.5703125" style="29" bestFit="1" customWidth="1"/>
    <col min="14077" max="14325" width="11.42578125" style="29"/>
    <col min="14326" max="14326" width="9.140625" style="29" customWidth="1"/>
    <col min="14327" max="14327" width="36.28515625" style="29" customWidth="1"/>
    <col min="14328" max="14328" width="11.42578125" style="29"/>
    <col min="14329" max="14329" width="8.7109375" style="29" customWidth="1"/>
    <col min="14330" max="14330" width="14.7109375" style="29" customWidth="1"/>
    <col min="14331" max="14331" width="16.5703125" style="29" customWidth="1"/>
    <col min="14332" max="14332" width="12.5703125" style="29" bestFit="1" customWidth="1"/>
    <col min="14333" max="14581" width="11.42578125" style="29"/>
    <col min="14582" max="14582" width="9.140625" style="29" customWidth="1"/>
    <col min="14583" max="14583" width="36.28515625" style="29" customWidth="1"/>
    <col min="14584" max="14584" width="11.42578125" style="29"/>
    <col min="14585" max="14585" width="8.7109375" style="29" customWidth="1"/>
    <col min="14586" max="14586" width="14.7109375" style="29" customWidth="1"/>
    <col min="14587" max="14587" width="16.5703125" style="29" customWidth="1"/>
    <col min="14588" max="14588" width="12.5703125" style="29" bestFit="1" customWidth="1"/>
    <col min="14589" max="14837" width="11.42578125" style="29"/>
    <col min="14838" max="14838" width="9.140625" style="29" customWidth="1"/>
    <col min="14839" max="14839" width="36.28515625" style="29" customWidth="1"/>
    <col min="14840" max="14840" width="11.42578125" style="29"/>
    <col min="14841" max="14841" width="8.7109375" style="29" customWidth="1"/>
    <col min="14842" max="14842" width="14.7109375" style="29" customWidth="1"/>
    <col min="14843" max="14843" width="16.5703125" style="29" customWidth="1"/>
    <col min="14844" max="14844" width="12.5703125" style="29" bestFit="1" customWidth="1"/>
    <col min="14845" max="15093" width="11.42578125" style="29"/>
    <col min="15094" max="15094" width="9.140625" style="29" customWidth="1"/>
    <col min="15095" max="15095" width="36.28515625" style="29" customWidth="1"/>
    <col min="15096" max="15096" width="11.42578125" style="29"/>
    <col min="15097" max="15097" width="8.7109375" style="29" customWidth="1"/>
    <col min="15098" max="15098" width="14.7109375" style="29" customWidth="1"/>
    <col min="15099" max="15099" width="16.5703125" style="29" customWidth="1"/>
    <col min="15100" max="15100" width="12.5703125" style="29" bestFit="1" customWidth="1"/>
    <col min="15101" max="15349" width="11.42578125" style="29"/>
    <col min="15350" max="15350" width="9.140625" style="29" customWidth="1"/>
    <col min="15351" max="15351" width="36.28515625" style="29" customWidth="1"/>
    <col min="15352" max="15352" width="11.42578125" style="29"/>
    <col min="15353" max="15353" width="8.7109375" style="29" customWidth="1"/>
    <col min="15354" max="15354" width="14.7109375" style="29" customWidth="1"/>
    <col min="15355" max="15355" width="16.5703125" style="29" customWidth="1"/>
    <col min="15356" max="15356" width="12.5703125" style="29" bestFit="1" customWidth="1"/>
    <col min="15357" max="15605" width="11.42578125" style="29"/>
    <col min="15606" max="15606" width="9.140625" style="29" customWidth="1"/>
    <col min="15607" max="15607" width="36.28515625" style="29" customWidth="1"/>
    <col min="15608" max="15608" width="11.42578125" style="29"/>
    <col min="15609" max="15609" width="8.7109375" style="29" customWidth="1"/>
    <col min="15610" max="15610" width="14.7109375" style="29" customWidth="1"/>
    <col min="15611" max="15611" width="16.5703125" style="29" customWidth="1"/>
    <col min="15612" max="15612" width="12.5703125" style="29" bestFit="1" customWidth="1"/>
    <col min="15613" max="15861" width="11.42578125" style="29"/>
    <col min="15862" max="15862" width="9.140625" style="29" customWidth="1"/>
    <col min="15863" max="15863" width="36.28515625" style="29" customWidth="1"/>
    <col min="15864" max="15864" width="11.42578125" style="29"/>
    <col min="15865" max="15865" width="8.7109375" style="29" customWidth="1"/>
    <col min="15866" max="15866" width="14.7109375" style="29" customWidth="1"/>
    <col min="15867" max="15867" width="16.5703125" style="29" customWidth="1"/>
    <col min="15868" max="15868" width="12.5703125" style="29" bestFit="1" customWidth="1"/>
    <col min="15869" max="16117" width="11.42578125" style="29"/>
    <col min="16118" max="16118" width="9.140625" style="29" customWidth="1"/>
    <col min="16119" max="16119" width="36.28515625" style="29" customWidth="1"/>
    <col min="16120" max="16120" width="11.42578125" style="29"/>
    <col min="16121" max="16121" width="8.7109375" style="29" customWidth="1"/>
    <col min="16122" max="16122" width="14.7109375" style="29" customWidth="1"/>
    <col min="16123" max="16123" width="16.5703125" style="29" customWidth="1"/>
    <col min="16124" max="16124" width="12.5703125" style="29" bestFit="1" customWidth="1"/>
    <col min="16125" max="16384" width="11.42578125" style="29"/>
  </cols>
  <sheetData>
    <row r="1" spans="1:9" s="7" customFormat="1" ht="21">
      <c r="A1" s="3" t="s">
        <v>90</v>
      </c>
      <c r="B1" s="4"/>
      <c r="C1" s="5"/>
      <c r="D1" s="6"/>
      <c r="E1" s="6"/>
      <c r="F1" s="6"/>
    </row>
    <row r="2" spans="1:9" s="7" customFormat="1" ht="18.75">
      <c r="A2" s="8" t="s">
        <v>91</v>
      </c>
      <c r="B2" s="9"/>
      <c r="C2" s="5"/>
      <c r="D2" s="6"/>
      <c r="E2" s="6"/>
      <c r="F2" s="6"/>
    </row>
    <row r="3" spans="1:9" s="7" customFormat="1" ht="15.75">
      <c r="A3" s="10" t="s">
        <v>15</v>
      </c>
      <c r="B3" s="11"/>
      <c r="C3" s="5"/>
      <c r="D3" s="6"/>
      <c r="E3" s="6"/>
      <c r="F3" s="6"/>
    </row>
    <row r="4" spans="1:9" s="7" customFormat="1">
      <c r="A4" s="12" t="s">
        <v>16</v>
      </c>
      <c r="B4" s="13"/>
      <c r="C4" s="5"/>
      <c r="D4" s="6"/>
      <c r="E4" s="14" t="s">
        <v>17</v>
      </c>
      <c r="F4" s="15">
        <v>45219</v>
      </c>
    </row>
    <row r="5" spans="1:9" s="7" customFormat="1" ht="8.1" customHeight="1" thickBot="1">
      <c r="A5" s="16"/>
      <c r="B5" s="17"/>
      <c r="C5" s="2"/>
      <c r="D5" s="1"/>
      <c r="E5" s="1"/>
      <c r="F5" s="1"/>
    </row>
    <row r="6" spans="1:9" s="7" customFormat="1" ht="30.75" thickBot="1">
      <c r="A6" s="18" t="s">
        <v>18</v>
      </c>
      <c r="B6" s="19" t="s">
        <v>5</v>
      </c>
      <c r="C6" s="20" t="s">
        <v>6</v>
      </c>
      <c r="D6" s="21" t="s">
        <v>7</v>
      </c>
      <c r="E6" s="19" t="s">
        <v>29</v>
      </c>
      <c r="F6" s="22" t="s">
        <v>30</v>
      </c>
    </row>
    <row r="7" spans="1:9" ht="8.1" customHeight="1">
      <c r="A7" s="23"/>
      <c r="B7" s="24"/>
      <c r="C7" s="25"/>
      <c r="D7" s="26"/>
      <c r="E7" s="27"/>
      <c r="F7" s="28"/>
    </row>
    <row r="8" spans="1:9" s="7" customFormat="1">
      <c r="A8" s="30">
        <v>1</v>
      </c>
      <c r="B8" s="31" t="s">
        <v>8</v>
      </c>
      <c r="C8" s="32"/>
      <c r="D8" s="33"/>
      <c r="E8" s="34"/>
      <c r="F8" s="35"/>
    </row>
    <row r="9" spans="1:9">
      <c r="A9" s="36" t="s">
        <v>9</v>
      </c>
      <c r="B9" s="37" t="s">
        <v>35</v>
      </c>
      <c r="C9" s="38">
        <v>1</v>
      </c>
      <c r="D9" s="39" t="s">
        <v>0</v>
      </c>
      <c r="E9" s="40">
        <f>DP!F91</f>
        <v>0</v>
      </c>
      <c r="F9" s="112">
        <f t="shared" ref="F9" si="0">E9*C9</f>
        <v>0</v>
      </c>
      <c r="G9" s="104"/>
      <c r="H9" s="113"/>
    </row>
    <row r="10" spans="1:9" ht="8.1" customHeight="1" thickBot="1">
      <c r="A10" s="42"/>
      <c r="B10" s="43"/>
      <c r="C10" s="44"/>
      <c r="D10" s="45"/>
      <c r="E10" s="46"/>
      <c r="F10" s="47"/>
      <c r="G10" s="104"/>
      <c r="H10" s="113"/>
    </row>
    <row r="11" spans="1:9" ht="15.75" thickBot="1">
      <c r="A11" s="48"/>
      <c r="B11" s="49"/>
      <c r="C11" s="50"/>
      <c r="D11" s="51"/>
      <c r="E11" s="52" t="s">
        <v>19</v>
      </c>
      <c r="F11" s="53">
        <f>SUM(F9:F9)</f>
        <v>0</v>
      </c>
      <c r="G11" s="104"/>
      <c r="H11" s="113"/>
    </row>
    <row r="12" spans="1:9" ht="8.1" customHeight="1">
      <c r="A12" s="54"/>
      <c r="B12" s="55"/>
      <c r="C12" s="56"/>
      <c r="D12" s="57"/>
      <c r="E12" s="57"/>
      <c r="F12" s="58"/>
      <c r="G12" s="104"/>
    </row>
    <row r="13" spans="1:9">
      <c r="A13" s="30">
        <v>2</v>
      </c>
      <c r="B13" s="31" t="s">
        <v>10</v>
      </c>
      <c r="C13" s="59"/>
      <c r="D13" s="33"/>
      <c r="E13" s="34"/>
      <c r="F13" s="35"/>
      <c r="G13" s="104"/>
    </row>
    <row r="14" spans="1:9">
      <c r="A14" s="36" t="s">
        <v>9</v>
      </c>
      <c r="B14" s="103" t="s">
        <v>27</v>
      </c>
      <c r="C14" s="60">
        <v>20</v>
      </c>
      <c r="D14" s="39" t="s">
        <v>20</v>
      </c>
      <c r="E14" s="40">
        <f>$F$11</f>
        <v>0</v>
      </c>
      <c r="F14" s="41">
        <f t="shared" ref="F14" si="1">ROUND(C14/100*E14,2)</f>
        <v>0</v>
      </c>
      <c r="G14" s="104"/>
      <c r="H14" s="106"/>
      <c r="I14" s="106"/>
    </row>
    <row r="15" spans="1:9" ht="8.1" customHeight="1" thickBot="1">
      <c r="A15" s="61"/>
      <c r="B15" s="62"/>
      <c r="C15" s="62"/>
      <c r="D15" s="62"/>
      <c r="E15" s="63"/>
      <c r="F15" s="64"/>
      <c r="G15" s="104"/>
    </row>
    <row r="16" spans="1:9" ht="15.75" thickBot="1">
      <c r="A16" s="48"/>
      <c r="B16" s="49"/>
      <c r="C16" s="50"/>
      <c r="D16" s="51"/>
      <c r="E16" s="52" t="s">
        <v>21</v>
      </c>
      <c r="F16" s="53">
        <f>+SUM(F14:F15)</f>
        <v>0</v>
      </c>
      <c r="G16" s="104"/>
    </row>
    <row r="17" spans="1:7" ht="8.1" customHeight="1" thickBot="1">
      <c r="E17" s="65"/>
      <c r="F17" s="65"/>
      <c r="G17" s="104"/>
    </row>
    <row r="18" spans="1:7" ht="15.75" thickBot="1">
      <c r="A18" s="48"/>
      <c r="B18" s="49"/>
      <c r="C18" s="50"/>
      <c r="D18" s="51"/>
      <c r="E18" s="52" t="s">
        <v>22</v>
      </c>
      <c r="F18" s="53">
        <f>F11+F16</f>
        <v>0</v>
      </c>
      <c r="G18" s="104"/>
    </row>
    <row r="19" spans="1:7" ht="8.1" customHeight="1" thickBot="1">
      <c r="E19" s="65"/>
      <c r="F19" s="65"/>
      <c r="G19" s="104"/>
    </row>
    <row r="20" spans="1:7" ht="15.75" thickBot="1">
      <c r="A20" s="48"/>
      <c r="B20" s="49"/>
      <c r="C20" s="50"/>
      <c r="D20" s="51"/>
      <c r="E20" s="52" t="s">
        <v>23</v>
      </c>
      <c r="F20" s="53">
        <f>18%*F18*10%</f>
        <v>0</v>
      </c>
      <c r="G20" s="104"/>
    </row>
    <row r="21" spans="1:7" ht="8.1" customHeight="1" thickBot="1">
      <c r="E21" s="65"/>
      <c r="F21" s="65"/>
      <c r="G21" s="104"/>
    </row>
    <row r="22" spans="1:7" ht="15.75" thickBot="1">
      <c r="A22" s="48"/>
      <c r="B22" s="49"/>
      <c r="C22" s="50"/>
      <c r="D22" s="51"/>
      <c r="E22" s="52" t="s">
        <v>24</v>
      </c>
      <c r="F22" s="53">
        <f>F18+F20</f>
        <v>0</v>
      </c>
      <c r="G22" s="104"/>
    </row>
    <row r="23" spans="1:7" ht="14.25" customHeight="1">
      <c r="G23" s="106"/>
    </row>
    <row r="24" spans="1:7" ht="15.75" customHeight="1">
      <c r="A24" s="66" t="s">
        <v>11</v>
      </c>
      <c r="B24" s="122"/>
    </row>
    <row r="25" spans="1:7" ht="15.75" customHeight="1">
      <c r="A25" s="66"/>
      <c r="B25" s="117"/>
    </row>
    <row r="26" spans="1:7" ht="15.75" customHeight="1">
      <c r="A26" s="66"/>
      <c r="B26" s="117"/>
    </row>
    <row r="27" spans="1:7">
      <c r="B27" s="117"/>
    </row>
    <row r="28" spans="1:7">
      <c r="B28" s="114"/>
    </row>
    <row r="29" spans="1:7">
      <c r="B29" s="114"/>
    </row>
    <row r="30" spans="1:7">
      <c r="B30" s="114"/>
    </row>
    <row r="31" spans="1:7">
      <c r="B31" s="108"/>
    </row>
    <row r="32" spans="1:7">
      <c r="B32" s="107"/>
    </row>
    <row r="33" spans="2:4">
      <c r="B33" s="115"/>
    </row>
    <row r="34" spans="2:4">
      <c r="B34" s="105"/>
    </row>
    <row r="35" spans="2:4">
      <c r="B35" s="105"/>
      <c r="C35" s="105"/>
      <c r="D35" s="105"/>
    </row>
    <row r="36" spans="2:4">
      <c r="B36" s="105"/>
      <c r="C36" s="124"/>
      <c r="D36" s="124"/>
    </row>
    <row r="37" spans="2:4">
      <c r="B37" s="105"/>
      <c r="C37" s="124"/>
      <c r="D37" s="124"/>
    </row>
    <row r="38" spans="2:4">
      <c r="B38" s="105"/>
      <c r="C38" s="124"/>
      <c r="D38" s="124"/>
    </row>
    <row r="39" spans="2:4">
      <c r="B39" s="105"/>
      <c r="C39" s="124"/>
      <c r="D39" s="124"/>
    </row>
    <row r="40" spans="2:4">
      <c r="B40" s="105"/>
      <c r="C40" s="124"/>
      <c r="D40" s="124"/>
    </row>
    <row r="41" spans="2:4">
      <c r="B41" s="7"/>
      <c r="C41" s="124"/>
      <c r="D41" s="124"/>
    </row>
    <row r="42" spans="2:4">
      <c r="C42" s="124"/>
      <c r="D42" s="124"/>
    </row>
    <row r="43" spans="2:4">
      <c r="C43" s="123"/>
      <c r="D43" s="123"/>
    </row>
    <row r="44" spans="2:4">
      <c r="B44" s="105"/>
    </row>
  </sheetData>
  <mergeCells count="8">
    <mergeCell ref="C43:D43"/>
    <mergeCell ref="C39:D39"/>
    <mergeCell ref="C41:D41"/>
    <mergeCell ref="C36:D36"/>
    <mergeCell ref="C42:D42"/>
    <mergeCell ref="C37:D37"/>
    <mergeCell ref="C38:D38"/>
    <mergeCell ref="C40:D40"/>
  </mergeCells>
  <pageMargins left="1" right="0.5" top="1" bottom="0.75" header="0.3" footer="0.3"/>
  <pageSetup scale="89" orientation="portrait" r:id="rId1"/>
  <headerFooter>
    <oddFooter>Page &amp;P of &amp;N</oddFooter>
  </headerFooter>
  <ignoredErrors>
    <ignoredError sqref="F16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1:F94"/>
  <sheetViews>
    <sheetView tabSelected="1" view="pageBreakPreview" zoomScaleNormal="100" zoomScaleSheetLayoutView="100" workbookViewId="0">
      <selection activeCell="D3" sqref="D3"/>
    </sheetView>
  </sheetViews>
  <sheetFormatPr baseColWidth="10" defaultColWidth="11.42578125" defaultRowHeight="15"/>
  <cols>
    <col min="1" max="1" width="8.7109375" style="29" customWidth="1"/>
    <col min="2" max="2" width="60.7109375" style="29" customWidth="1"/>
    <col min="3" max="4" width="10.7109375" style="73" customWidth="1"/>
    <col min="5" max="5" width="12.7109375" style="73" customWidth="1"/>
    <col min="6" max="6" width="14" style="73" customWidth="1"/>
    <col min="7" max="251" width="11.42578125" style="29"/>
    <col min="252" max="252" width="8.7109375" style="29" customWidth="1"/>
    <col min="253" max="253" width="60.7109375" style="29" customWidth="1"/>
    <col min="254" max="255" width="10.7109375" style="29" customWidth="1"/>
    <col min="256" max="257" width="12.7109375" style="29" customWidth="1"/>
    <col min="258" max="507" width="11.42578125" style="29"/>
    <col min="508" max="508" width="8.7109375" style="29" customWidth="1"/>
    <col min="509" max="509" width="60.7109375" style="29" customWidth="1"/>
    <col min="510" max="511" width="10.7109375" style="29" customWidth="1"/>
    <col min="512" max="513" width="12.7109375" style="29" customWidth="1"/>
    <col min="514" max="763" width="11.42578125" style="29"/>
    <col min="764" max="764" width="8.7109375" style="29" customWidth="1"/>
    <col min="765" max="765" width="60.7109375" style="29" customWidth="1"/>
    <col min="766" max="767" width="10.7109375" style="29" customWidth="1"/>
    <col min="768" max="769" width="12.7109375" style="29" customWidth="1"/>
    <col min="770" max="1019" width="11.42578125" style="29"/>
    <col min="1020" max="1020" width="8.7109375" style="29" customWidth="1"/>
    <col min="1021" max="1021" width="60.7109375" style="29" customWidth="1"/>
    <col min="1022" max="1023" width="10.7109375" style="29" customWidth="1"/>
    <col min="1024" max="1025" width="12.7109375" style="29" customWidth="1"/>
    <col min="1026" max="1275" width="11.42578125" style="29"/>
    <col min="1276" max="1276" width="8.7109375" style="29" customWidth="1"/>
    <col min="1277" max="1277" width="60.7109375" style="29" customWidth="1"/>
    <col min="1278" max="1279" width="10.7109375" style="29" customWidth="1"/>
    <col min="1280" max="1281" width="12.7109375" style="29" customWidth="1"/>
    <col min="1282" max="1531" width="11.42578125" style="29"/>
    <col min="1532" max="1532" width="8.7109375" style="29" customWidth="1"/>
    <col min="1533" max="1533" width="60.7109375" style="29" customWidth="1"/>
    <col min="1534" max="1535" width="10.7109375" style="29" customWidth="1"/>
    <col min="1536" max="1537" width="12.7109375" style="29" customWidth="1"/>
    <col min="1538" max="1787" width="11.42578125" style="29"/>
    <col min="1788" max="1788" width="8.7109375" style="29" customWidth="1"/>
    <col min="1789" max="1789" width="60.7109375" style="29" customWidth="1"/>
    <col min="1790" max="1791" width="10.7109375" style="29" customWidth="1"/>
    <col min="1792" max="1793" width="12.7109375" style="29" customWidth="1"/>
    <col min="1794" max="2043" width="11.42578125" style="29"/>
    <col min="2044" max="2044" width="8.7109375" style="29" customWidth="1"/>
    <col min="2045" max="2045" width="60.7109375" style="29" customWidth="1"/>
    <col min="2046" max="2047" width="10.7109375" style="29" customWidth="1"/>
    <col min="2048" max="2049" width="12.7109375" style="29" customWidth="1"/>
    <col min="2050" max="2299" width="11.42578125" style="29"/>
    <col min="2300" max="2300" width="8.7109375" style="29" customWidth="1"/>
    <col min="2301" max="2301" width="60.7109375" style="29" customWidth="1"/>
    <col min="2302" max="2303" width="10.7109375" style="29" customWidth="1"/>
    <col min="2304" max="2305" width="12.7109375" style="29" customWidth="1"/>
    <col min="2306" max="2555" width="11.42578125" style="29"/>
    <col min="2556" max="2556" width="8.7109375" style="29" customWidth="1"/>
    <col min="2557" max="2557" width="60.7109375" style="29" customWidth="1"/>
    <col min="2558" max="2559" width="10.7109375" style="29" customWidth="1"/>
    <col min="2560" max="2561" width="12.7109375" style="29" customWidth="1"/>
    <col min="2562" max="2811" width="11.42578125" style="29"/>
    <col min="2812" max="2812" width="8.7109375" style="29" customWidth="1"/>
    <col min="2813" max="2813" width="60.7109375" style="29" customWidth="1"/>
    <col min="2814" max="2815" width="10.7109375" style="29" customWidth="1"/>
    <col min="2816" max="2817" width="12.7109375" style="29" customWidth="1"/>
    <col min="2818" max="3067" width="11.42578125" style="29"/>
    <col min="3068" max="3068" width="8.7109375" style="29" customWidth="1"/>
    <col min="3069" max="3069" width="60.7109375" style="29" customWidth="1"/>
    <col min="3070" max="3071" width="10.7109375" style="29" customWidth="1"/>
    <col min="3072" max="3073" width="12.7109375" style="29" customWidth="1"/>
    <col min="3074" max="3323" width="11.42578125" style="29"/>
    <col min="3324" max="3324" width="8.7109375" style="29" customWidth="1"/>
    <col min="3325" max="3325" width="60.7109375" style="29" customWidth="1"/>
    <col min="3326" max="3327" width="10.7109375" style="29" customWidth="1"/>
    <col min="3328" max="3329" width="12.7109375" style="29" customWidth="1"/>
    <col min="3330" max="3579" width="11.42578125" style="29"/>
    <col min="3580" max="3580" width="8.7109375" style="29" customWidth="1"/>
    <col min="3581" max="3581" width="60.7109375" style="29" customWidth="1"/>
    <col min="3582" max="3583" width="10.7109375" style="29" customWidth="1"/>
    <col min="3584" max="3585" width="12.7109375" style="29" customWidth="1"/>
    <col min="3586" max="3835" width="11.42578125" style="29"/>
    <col min="3836" max="3836" width="8.7109375" style="29" customWidth="1"/>
    <col min="3837" max="3837" width="60.7109375" style="29" customWidth="1"/>
    <col min="3838" max="3839" width="10.7109375" style="29" customWidth="1"/>
    <col min="3840" max="3841" width="12.7109375" style="29" customWidth="1"/>
    <col min="3842" max="4091" width="11.42578125" style="29"/>
    <col min="4092" max="4092" width="8.7109375" style="29" customWidth="1"/>
    <col min="4093" max="4093" width="60.7109375" style="29" customWidth="1"/>
    <col min="4094" max="4095" width="10.7109375" style="29" customWidth="1"/>
    <col min="4096" max="4097" width="12.7109375" style="29" customWidth="1"/>
    <col min="4098" max="4347" width="11.42578125" style="29"/>
    <col min="4348" max="4348" width="8.7109375" style="29" customWidth="1"/>
    <col min="4349" max="4349" width="60.7109375" style="29" customWidth="1"/>
    <col min="4350" max="4351" width="10.7109375" style="29" customWidth="1"/>
    <col min="4352" max="4353" width="12.7109375" style="29" customWidth="1"/>
    <col min="4354" max="4603" width="11.42578125" style="29"/>
    <col min="4604" max="4604" width="8.7109375" style="29" customWidth="1"/>
    <col min="4605" max="4605" width="60.7109375" style="29" customWidth="1"/>
    <col min="4606" max="4607" width="10.7109375" style="29" customWidth="1"/>
    <col min="4608" max="4609" width="12.7109375" style="29" customWidth="1"/>
    <col min="4610" max="4859" width="11.42578125" style="29"/>
    <col min="4860" max="4860" width="8.7109375" style="29" customWidth="1"/>
    <col min="4861" max="4861" width="60.7109375" style="29" customWidth="1"/>
    <col min="4862" max="4863" width="10.7109375" style="29" customWidth="1"/>
    <col min="4864" max="4865" width="12.7109375" style="29" customWidth="1"/>
    <col min="4866" max="5115" width="11.42578125" style="29"/>
    <col min="5116" max="5116" width="8.7109375" style="29" customWidth="1"/>
    <col min="5117" max="5117" width="60.7109375" style="29" customWidth="1"/>
    <col min="5118" max="5119" width="10.7109375" style="29" customWidth="1"/>
    <col min="5120" max="5121" width="12.7109375" style="29" customWidth="1"/>
    <col min="5122" max="5371" width="11.42578125" style="29"/>
    <col min="5372" max="5372" width="8.7109375" style="29" customWidth="1"/>
    <col min="5373" max="5373" width="60.7109375" style="29" customWidth="1"/>
    <col min="5374" max="5375" width="10.7109375" style="29" customWidth="1"/>
    <col min="5376" max="5377" width="12.7109375" style="29" customWidth="1"/>
    <col min="5378" max="5627" width="11.42578125" style="29"/>
    <col min="5628" max="5628" width="8.7109375" style="29" customWidth="1"/>
    <col min="5629" max="5629" width="60.7109375" style="29" customWidth="1"/>
    <col min="5630" max="5631" width="10.7109375" style="29" customWidth="1"/>
    <col min="5632" max="5633" width="12.7109375" style="29" customWidth="1"/>
    <col min="5634" max="5883" width="11.42578125" style="29"/>
    <col min="5884" max="5884" width="8.7109375" style="29" customWidth="1"/>
    <col min="5885" max="5885" width="60.7109375" style="29" customWidth="1"/>
    <col min="5886" max="5887" width="10.7109375" style="29" customWidth="1"/>
    <col min="5888" max="5889" width="12.7109375" style="29" customWidth="1"/>
    <col min="5890" max="6139" width="11.42578125" style="29"/>
    <col min="6140" max="6140" width="8.7109375" style="29" customWidth="1"/>
    <col min="6141" max="6141" width="60.7109375" style="29" customWidth="1"/>
    <col min="6142" max="6143" width="10.7109375" style="29" customWidth="1"/>
    <col min="6144" max="6145" width="12.7109375" style="29" customWidth="1"/>
    <col min="6146" max="6395" width="11.42578125" style="29"/>
    <col min="6396" max="6396" width="8.7109375" style="29" customWidth="1"/>
    <col min="6397" max="6397" width="60.7109375" style="29" customWidth="1"/>
    <col min="6398" max="6399" width="10.7109375" style="29" customWidth="1"/>
    <col min="6400" max="6401" width="12.7109375" style="29" customWidth="1"/>
    <col min="6402" max="6651" width="11.42578125" style="29"/>
    <col min="6652" max="6652" width="8.7109375" style="29" customWidth="1"/>
    <col min="6653" max="6653" width="60.7109375" style="29" customWidth="1"/>
    <col min="6654" max="6655" width="10.7109375" style="29" customWidth="1"/>
    <col min="6656" max="6657" width="12.7109375" style="29" customWidth="1"/>
    <col min="6658" max="6907" width="11.42578125" style="29"/>
    <col min="6908" max="6908" width="8.7109375" style="29" customWidth="1"/>
    <col min="6909" max="6909" width="60.7109375" style="29" customWidth="1"/>
    <col min="6910" max="6911" width="10.7109375" style="29" customWidth="1"/>
    <col min="6912" max="6913" width="12.7109375" style="29" customWidth="1"/>
    <col min="6914" max="7163" width="11.42578125" style="29"/>
    <col min="7164" max="7164" width="8.7109375" style="29" customWidth="1"/>
    <col min="7165" max="7165" width="60.7109375" style="29" customWidth="1"/>
    <col min="7166" max="7167" width="10.7109375" style="29" customWidth="1"/>
    <col min="7168" max="7169" width="12.7109375" style="29" customWidth="1"/>
    <col min="7170" max="7419" width="11.42578125" style="29"/>
    <col min="7420" max="7420" width="8.7109375" style="29" customWidth="1"/>
    <col min="7421" max="7421" width="60.7109375" style="29" customWidth="1"/>
    <col min="7422" max="7423" width="10.7109375" style="29" customWidth="1"/>
    <col min="7424" max="7425" width="12.7109375" style="29" customWidth="1"/>
    <col min="7426" max="7675" width="11.42578125" style="29"/>
    <col min="7676" max="7676" width="8.7109375" style="29" customWidth="1"/>
    <col min="7677" max="7677" width="60.7109375" style="29" customWidth="1"/>
    <col min="7678" max="7679" width="10.7109375" style="29" customWidth="1"/>
    <col min="7680" max="7681" width="12.7109375" style="29" customWidth="1"/>
    <col min="7682" max="7931" width="11.42578125" style="29"/>
    <col min="7932" max="7932" width="8.7109375" style="29" customWidth="1"/>
    <col min="7933" max="7933" width="60.7109375" style="29" customWidth="1"/>
    <col min="7934" max="7935" width="10.7109375" style="29" customWidth="1"/>
    <col min="7936" max="7937" width="12.7109375" style="29" customWidth="1"/>
    <col min="7938" max="8187" width="11.42578125" style="29"/>
    <col min="8188" max="8188" width="8.7109375" style="29" customWidth="1"/>
    <col min="8189" max="8189" width="60.7109375" style="29" customWidth="1"/>
    <col min="8190" max="8191" width="10.7109375" style="29" customWidth="1"/>
    <col min="8192" max="8193" width="12.7109375" style="29" customWidth="1"/>
    <col min="8194" max="8443" width="11.42578125" style="29"/>
    <col min="8444" max="8444" width="8.7109375" style="29" customWidth="1"/>
    <col min="8445" max="8445" width="60.7109375" style="29" customWidth="1"/>
    <col min="8446" max="8447" width="10.7109375" style="29" customWidth="1"/>
    <col min="8448" max="8449" width="12.7109375" style="29" customWidth="1"/>
    <col min="8450" max="8699" width="11.42578125" style="29"/>
    <col min="8700" max="8700" width="8.7109375" style="29" customWidth="1"/>
    <col min="8701" max="8701" width="60.7109375" style="29" customWidth="1"/>
    <col min="8702" max="8703" width="10.7109375" style="29" customWidth="1"/>
    <col min="8704" max="8705" width="12.7109375" style="29" customWidth="1"/>
    <col min="8706" max="8955" width="11.42578125" style="29"/>
    <col min="8956" max="8956" width="8.7109375" style="29" customWidth="1"/>
    <col min="8957" max="8957" width="60.7109375" style="29" customWidth="1"/>
    <col min="8958" max="8959" width="10.7109375" style="29" customWidth="1"/>
    <col min="8960" max="8961" width="12.7109375" style="29" customWidth="1"/>
    <col min="8962" max="9211" width="11.42578125" style="29"/>
    <col min="9212" max="9212" width="8.7109375" style="29" customWidth="1"/>
    <col min="9213" max="9213" width="60.7109375" style="29" customWidth="1"/>
    <col min="9214" max="9215" width="10.7109375" style="29" customWidth="1"/>
    <col min="9216" max="9217" width="12.7109375" style="29" customWidth="1"/>
    <col min="9218" max="9467" width="11.42578125" style="29"/>
    <col min="9468" max="9468" width="8.7109375" style="29" customWidth="1"/>
    <col min="9469" max="9469" width="60.7109375" style="29" customWidth="1"/>
    <col min="9470" max="9471" width="10.7109375" style="29" customWidth="1"/>
    <col min="9472" max="9473" width="12.7109375" style="29" customWidth="1"/>
    <col min="9474" max="9723" width="11.42578125" style="29"/>
    <col min="9724" max="9724" width="8.7109375" style="29" customWidth="1"/>
    <col min="9725" max="9725" width="60.7109375" style="29" customWidth="1"/>
    <col min="9726" max="9727" width="10.7109375" style="29" customWidth="1"/>
    <col min="9728" max="9729" width="12.7109375" style="29" customWidth="1"/>
    <col min="9730" max="9979" width="11.42578125" style="29"/>
    <col min="9980" max="9980" width="8.7109375" style="29" customWidth="1"/>
    <col min="9981" max="9981" width="60.7109375" style="29" customWidth="1"/>
    <col min="9982" max="9983" width="10.7109375" style="29" customWidth="1"/>
    <col min="9984" max="9985" width="12.7109375" style="29" customWidth="1"/>
    <col min="9986" max="10235" width="11.42578125" style="29"/>
    <col min="10236" max="10236" width="8.7109375" style="29" customWidth="1"/>
    <col min="10237" max="10237" width="60.7109375" style="29" customWidth="1"/>
    <col min="10238" max="10239" width="10.7109375" style="29" customWidth="1"/>
    <col min="10240" max="10241" width="12.7109375" style="29" customWidth="1"/>
    <col min="10242" max="10491" width="11.42578125" style="29"/>
    <col min="10492" max="10492" width="8.7109375" style="29" customWidth="1"/>
    <col min="10493" max="10493" width="60.7109375" style="29" customWidth="1"/>
    <col min="10494" max="10495" width="10.7109375" style="29" customWidth="1"/>
    <col min="10496" max="10497" width="12.7109375" style="29" customWidth="1"/>
    <col min="10498" max="10747" width="11.42578125" style="29"/>
    <col min="10748" max="10748" width="8.7109375" style="29" customWidth="1"/>
    <col min="10749" max="10749" width="60.7109375" style="29" customWidth="1"/>
    <col min="10750" max="10751" width="10.7109375" style="29" customWidth="1"/>
    <col min="10752" max="10753" width="12.7109375" style="29" customWidth="1"/>
    <col min="10754" max="11003" width="11.42578125" style="29"/>
    <col min="11004" max="11004" width="8.7109375" style="29" customWidth="1"/>
    <col min="11005" max="11005" width="60.7109375" style="29" customWidth="1"/>
    <col min="11006" max="11007" width="10.7109375" style="29" customWidth="1"/>
    <col min="11008" max="11009" width="12.7109375" style="29" customWidth="1"/>
    <col min="11010" max="11259" width="11.42578125" style="29"/>
    <col min="11260" max="11260" width="8.7109375" style="29" customWidth="1"/>
    <col min="11261" max="11261" width="60.7109375" style="29" customWidth="1"/>
    <col min="11262" max="11263" width="10.7109375" style="29" customWidth="1"/>
    <col min="11264" max="11265" width="12.7109375" style="29" customWidth="1"/>
    <col min="11266" max="11515" width="11.42578125" style="29"/>
    <col min="11516" max="11516" width="8.7109375" style="29" customWidth="1"/>
    <col min="11517" max="11517" width="60.7109375" style="29" customWidth="1"/>
    <col min="11518" max="11519" width="10.7109375" style="29" customWidth="1"/>
    <col min="11520" max="11521" width="12.7109375" style="29" customWidth="1"/>
    <col min="11522" max="11771" width="11.42578125" style="29"/>
    <col min="11772" max="11772" width="8.7109375" style="29" customWidth="1"/>
    <col min="11773" max="11773" width="60.7109375" style="29" customWidth="1"/>
    <col min="11774" max="11775" width="10.7109375" style="29" customWidth="1"/>
    <col min="11776" max="11777" width="12.7109375" style="29" customWidth="1"/>
    <col min="11778" max="12027" width="11.42578125" style="29"/>
    <col min="12028" max="12028" width="8.7109375" style="29" customWidth="1"/>
    <col min="12029" max="12029" width="60.7109375" style="29" customWidth="1"/>
    <col min="12030" max="12031" width="10.7109375" style="29" customWidth="1"/>
    <col min="12032" max="12033" width="12.7109375" style="29" customWidth="1"/>
    <col min="12034" max="12283" width="11.42578125" style="29"/>
    <col min="12284" max="12284" width="8.7109375" style="29" customWidth="1"/>
    <col min="12285" max="12285" width="60.7109375" style="29" customWidth="1"/>
    <col min="12286" max="12287" width="10.7109375" style="29" customWidth="1"/>
    <col min="12288" max="12289" width="12.7109375" style="29" customWidth="1"/>
    <col min="12290" max="12539" width="11.42578125" style="29"/>
    <col min="12540" max="12540" width="8.7109375" style="29" customWidth="1"/>
    <col min="12541" max="12541" width="60.7109375" style="29" customWidth="1"/>
    <col min="12542" max="12543" width="10.7109375" style="29" customWidth="1"/>
    <col min="12544" max="12545" width="12.7109375" style="29" customWidth="1"/>
    <col min="12546" max="12795" width="11.42578125" style="29"/>
    <col min="12796" max="12796" width="8.7109375" style="29" customWidth="1"/>
    <col min="12797" max="12797" width="60.7109375" style="29" customWidth="1"/>
    <col min="12798" max="12799" width="10.7109375" style="29" customWidth="1"/>
    <col min="12800" max="12801" width="12.7109375" style="29" customWidth="1"/>
    <col min="12802" max="13051" width="11.42578125" style="29"/>
    <col min="13052" max="13052" width="8.7109375" style="29" customWidth="1"/>
    <col min="13053" max="13053" width="60.7109375" style="29" customWidth="1"/>
    <col min="13054" max="13055" width="10.7109375" style="29" customWidth="1"/>
    <col min="13056" max="13057" width="12.7109375" style="29" customWidth="1"/>
    <col min="13058" max="13307" width="11.42578125" style="29"/>
    <col min="13308" max="13308" width="8.7109375" style="29" customWidth="1"/>
    <col min="13309" max="13309" width="60.7109375" style="29" customWidth="1"/>
    <col min="13310" max="13311" width="10.7109375" style="29" customWidth="1"/>
    <col min="13312" max="13313" width="12.7109375" style="29" customWidth="1"/>
    <col min="13314" max="13563" width="11.42578125" style="29"/>
    <col min="13564" max="13564" width="8.7109375" style="29" customWidth="1"/>
    <col min="13565" max="13565" width="60.7109375" style="29" customWidth="1"/>
    <col min="13566" max="13567" width="10.7109375" style="29" customWidth="1"/>
    <col min="13568" max="13569" width="12.7109375" style="29" customWidth="1"/>
    <col min="13570" max="13819" width="11.42578125" style="29"/>
    <col min="13820" max="13820" width="8.7109375" style="29" customWidth="1"/>
    <col min="13821" max="13821" width="60.7109375" style="29" customWidth="1"/>
    <col min="13822" max="13823" width="10.7109375" style="29" customWidth="1"/>
    <col min="13824" max="13825" width="12.7109375" style="29" customWidth="1"/>
    <col min="13826" max="14075" width="11.42578125" style="29"/>
    <col min="14076" max="14076" width="8.7109375" style="29" customWidth="1"/>
    <col min="14077" max="14077" width="60.7109375" style="29" customWidth="1"/>
    <col min="14078" max="14079" width="10.7109375" style="29" customWidth="1"/>
    <col min="14080" max="14081" width="12.7109375" style="29" customWidth="1"/>
    <col min="14082" max="14331" width="11.42578125" style="29"/>
    <col min="14332" max="14332" width="8.7109375" style="29" customWidth="1"/>
    <col min="14333" max="14333" width="60.7109375" style="29" customWidth="1"/>
    <col min="14334" max="14335" width="10.7109375" style="29" customWidth="1"/>
    <col min="14336" max="14337" width="12.7109375" style="29" customWidth="1"/>
    <col min="14338" max="14587" width="11.42578125" style="29"/>
    <col min="14588" max="14588" width="8.7109375" style="29" customWidth="1"/>
    <col min="14589" max="14589" width="60.7109375" style="29" customWidth="1"/>
    <col min="14590" max="14591" width="10.7109375" style="29" customWidth="1"/>
    <col min="14592" max="14593" width="12.7109375" style="29" customWidth="1"/>
    <col min="14594" max="14843" width="11.42578125" style="29"/>
    <col min="14844" max="14844" width="8.7109375" style="29" customWidth="1"/>
    <col min="14845" max="14845" width="60.7109375" style="29" customWidth="1"/>
    <col min="14846" max="14847" width="10.7109375" style="29" customWidth="1"/>
    <col min="14848" max="14849" width="12.7109375" style="29" customWidth="1"/>
    <col min="14850" max="15099" width="11.42578125" style="29"/>
    <col min="15100" max="15100" width="8.7109375" style="29" customWidth="1"/>
    <col min="15101" max="15101" width="60.7109375" style="29" customWidth="1"/>
    <col min="15102" max="15103" width="10.7109375" style="29" customWidth="1"/>
    <col min="15104" max="15105" width="12.7109375" style="29" customWidth="1"/>
    <col min="15106" max="15355" width="11.42578125" style="29"/>
    <col min="15356" max="15356" width="8.7109375" style="29" customWidth="1"/>
    <col min="15357" max="15357" width="60.7109375" style="29" customWidth="1"/>
    <col min="15358" max="15359" width="10.7109375" style="29" customWidth="1"/>
    <col min="15360" max="15361" width="12.7109375" style="29" customWidth="1"/>
    <col min="15362" max="15611" width="11.42578125" style="29"/>
    <col min="15612" max="15612" width="8.7109375" style="29" customWidth="1"/>
    <col min="15613" max="15613" width="60.7109375" style="29" customWidth="1"/>
    <col min="15614" max="15615" width="10.7109375" style="29" customWidth="1"/>
    <col min="15616" max="15617" width="12.7109375" style="29" customWidth="1"/>
    <col min="15618" max="15867" width="11.42578125" style="29"/>
    <col min="15868" max="15868" width="8.7109375" style="29" customWidth="1"/>
    <col min="15869" max="15869" width="60.7109375" style="29" customWidth="1"/>
    <col min="15870" max="15871" width="10.7109375" style="29" customWidth="1"/>
    <col min="15872" max="15873" width="12.7109375" style="29" customWidth="1"/>
    <col min="15874" max="16123" width="11.42578125" style="29"/>
    <col min="16124" max="16124" width="8.7109375" style="29" customWidth="1"/>
    <col min="16125" max="16125" width="60.7109375" style="29" customWidth="1"/>
    <col min="16126" max="16127" width="10.7109375" style="29" customWidth="1"/>
    <col min="16128" max="16129" width="12.7109375" style="29" customWidth="1"/>
    <col min="16130" max="16384" width="11.42578125" style="29"/>
  </cols>
  <sheetData>
    <row r="1" spans="1:6" s="7" customFormat="1" ht="21">
      <c r="A1" s="3" t="str">
        <f>RESUMEN!A1</f>
        <v xml:space="preserve">Proyecto: MEJORAMIENTO DRENAJE  PLUVIAL  AGN  </v>
      </c>
      <c r="B1" s="4"/>
      <c r="C1" s="5"/>
      <c r="D1" s="6"/>
      <c r="E1" s="6"/>
      <c r="F1" s="6"/>
    </row>
    <row r="2" spans="1:6" s="7" customFormat="1" ht="18.75">
      <c r="A2" s="8" t="str">
        <f>RESUMEN!A2</f>
        <v xml:space="preserve">Lote:  Sistema PLUVIAL </v>
      </c>
      <c r="B2" s="9"/>
      <c r="C2" s="5"/>
      <c r="D2" s="6"/>
      <c r="E2" s="6"/>
      <c r="F2" s="6"/>
    </row>
    <row r="3" spans="1:6" s="7" customFormat="1" ht="15.75">
      <c r="A3" s="10" t="str">
        <f>RESUMEN!A3</f>
        <v>Documento:  Presentación Oferta Económica</v>
      </c>
      <c r="B3" s="11"/>
      <c r="C3" s="5"/>
      <c r="D3" s="6"/>
      <c r="E3" s="6"/>
      <c r="F3" s="6"/>
    </row>
    <row r="4" spans="1:6" s="7" customFormat="1">
      <c r="A4" s="12" t="s">
        <v>26</v>
      </c>
      <c r="B4" s="13"/>
      <c r="C4" s="5"/>
      <c r="D4" s="6"/>
      <c r="E4" s="14" t="s">
        <v>17</v>
      </c>
      <c r="F4" s="67">
        <f>RESUMEN!F4</f>
        <v>45219</v>
      </c>
    </row>
    <row r="5" spans="1:6" s="7" customFormat="1" ht="8.1" customHeight="1" thickBot="1">
      <c r="A5" s="79"/>
      <c r="B5" s="80"/>
      <c r="C5" s="81"/>
      <c r="D5" s="82"/>
      <c r="E5" s="82"/>
      <c r="F5" s="82"/>
    </row>
    <row r="6" spans="1:6" s="100" customFormat="1" ht="26.25" thickBot="1">
      <c r="A6" s="68" t="s">
        <v>18</v>
      </c>
      <c r="B6" s="69" t="s">
        <v>5</v>
      </c>
      <c r="C6" s="70" t="s">
        <v>6</v>
      </c>
      <c r="D6" s="71" t="s">
        <v>7</v>
      </c>
      <c r="E6" s="69" t="s">
        <v>31</v>
      </c>
      <c r="F6" s="72" t="s">
        <v>30</v>
      </c>
    </row>
    <row r="7" spans="1:6" s="7" customFormat="1" ht="15" customHeight="1">
      <c r="A7" s="83"/>
      <c r="B7" s="84"/>
      <c r="C7" s="81"/>
      <c r="D7" s="82"/>
      <c r="E7" s="82"/>
      <c r="F7" s="82"/>
    </row>
    <row r="8" spans="1:6" s="109" customFormat="1" ht="15" customHeight="1">
      <c r="A8" s="83" t="s">
        <v>9</v>
      </c>
      <c r="B8" s="84" t="s">
        <v>35</v>
      </c>
      <c r="C8" s="81"/>
      <c r="D8" s="82"/>
      <c r="E8" s="85"/>
      <c r="F8" s="85">
        <f>F91</f>
        <v>0</v>
      </c>
    </row>
    <row r="9" spans="1:6" s="95" customFormat="1" ht="15" customHeight="1">
      <c r="A9" s="86"/>
      <c r="B9" s="80"/>
      <c r="C9" s="87"/>
      <c r="D9" s="88"/>
      <c r="E9" s="89"/>
      <c r="F9" s="89"/>
    </row>
    <row r="10" spans="1:6" s="110" customFormat="1" ht="15" customHeight="1">
      <c r="A10" s="101" t="s">
        <v>59</v>
      </c>
      <c r="B10" s="84" t="s">
        <v>28</v>
      </c>
      <c r="C10" s="93"/>
      <c r="D10" s="94"/>
      <c r="E10" s="89"/>
      <c r="F10" s="85">
        <f>F11+F15+F19+F27</f>
        <v>0</v>
      </c>
    </row>
    <row r="11" spans="1:6" s="98" customFormat="1" ht="15" customHeight="1">
      <c r="A11" s="91">
        <v>1</v>
      </c>
      <c r="B11" s="92" t="s">
        <v>12</v>
      </c>
      <c r="C11" s="93"/>
      <c r="D11" s="94"/>
      <c r="E11" s="89"/>
      <c r="F11" s="85">
        <f>SUM(F12:F14)</f>
        <v>0</v>
      </c>
    </row>
    <row r="12" spans="1:6" s="95" customFormat="1" ht="15" customHeight="1">
      <c r="A12" s="96">
        <f>A11+0.01</f>
        <v>1.01</v>
      </c>
      <c r="B12" s="97" t="s">
        <v>14</v>
      </c>
      <c r="C12" s="93">
        <v>1</v>
      </c>
      <c r="D12" s="94" t="s">
        <v>4</v>
      </c>
      <c r="E12" s="89"/>
      <c r="F12" s="89">
        <f>ROUND(C12*E12,2)</f>
        <v>0</v>
      </c>
    </row>
    <row r="13" spans="1:6" s="95" customFormat="1" ht="15" customHeight="1">
      <c r="A13" s="96">
        <f t="shared" ref="A13" si="0">A12+0.01</f>
        <v>1.02</v>
      </c>
      <c r="B13" s="97" t="s">
        <v>61</v>
      </c>
      <c r="C13" s="93">
        <v>2</v>
      </c>
      <c r="D13" s="94" t="s">
        <v>1</v>
      </c>
      <c r="E13" s="89"/>
      <c r="F13" s="89">
        <f t="shared" ref="F13" si="1">ROUND(C13*E13,2)</f>
        <v>0</v>
      </c>
    </row>
    <row r="14" spans="1:6" s="95" customFormat="1" ht="15" customHeight="1">
      <c r="A14" s="96"/>
      <c r="B14" s="97"/>
      <c r="C14" s="93"/>
      <c r="D14" s="94"/>
      <c r="E14" s="89"/>
      <c r="F14" s="89"/>
    </row>
    <row r="15" spans="1:6" s="95" customFormat="1" ht="15" customHeight="1">
      <c r="A15" s="91">
        <v>2</v>
      </c>
      <c r="B15" s="92" t="s">
        <v>49</v>
      </c>
      <c r="C15" s="93"/>
      <c r="D15" s="94"/>
      <c r="E15" s="89"/>
      <c r="F15" s="85">
        <f>SUM(F16:F18)</f>
        <v>0</v>
      </c>
    </row>
    <row r="16" spans="1:6" s="95" customFormat="1" ht="25.5">
      <c r="A16" s="96">
        <f>A15+0.01</f>
        <v>2.0099999999999998</v>
      </c>
      <c r="B16" s="97" t="s">
        <v>67</v>
      </c>
      <c r="C16" s="93">
        <v>20</v>
      </c>
      <c r="D16" s="94" t="s">
        <v>2</v>
      </c>
      <c r="E16" s="89"/>
      <c r="F16" s="89">
        <f t="shared" ref="F16" si="2">ROUND(C16*E16,2)</f>
        <v>0</v>
      </c>
    </row>
    <row r="17" spans="1:6" s="95" customFormat="1" ht="15" customHeight="1">
      <c r="A17" s="96">
        <f>A16+0.01</f>
        <v>2.0199999999999996</v>
      </c>
      <c r="B17" s="97" t="s">
        <v>66</v>
      </c>
      <c r="C17" s="93">
        <v>150</v>
      </c>
      <c r="D17" s="94" t="s">
        <v>2</v>
      </c>
      <c r="E17" s="89"/>
      <c r="F17" s="89">
        <f t="shared" ref="F17" si="3">ROUND(C17*E17,2)</f>
        <v>0</v>
      </c>
    </row>
    <row r="18" spans="1:6" s="95" customFormat="1" ht="15" customHeight="1">
      <c r="A18" s="96"/>
      <c r="B18" s="97"/>
      <c r="C18" s="93"/>
      <c r="D18" s="94"/>
      <c r="E18" s="89"/>
      <c r="F18" s="89"/>
    </row>
    <row r="19" spans="1:6" s="95" customFormat="1" ht="15" customHeight="1">
      <c r="A19" s="91">
        <v>3</v>
      </c>
      <c r="B19" s="92" t="s">
        <v>46</v>
      </c>
      <c r="C19" s="93"/>
      <c r="D19" s="94"/>
      <c r="E19" s="89"/>
      <c r="F19" s="85">
        <f>SUM(F20:F26)</f>
        <v>0</v>
      </c>
    </row>
    <row r="20" spans="1:6" s="98" customFormat="1" ht="25.5">
      <c r="A20" s="96">
        <f>A19+0.01</f>
        <v>3.01</v>
      </c>
      <c r="B20" s="118" t="s">
        <v>69</v>
      </c>
      <c r="C20" s="93">
        <v>2</v>
      </c>
      <c r="D20" s="94" t="s">
        <v>1</v>
      </c>
      <c r="E20" s="89"/>
      <c r="F20" s="89">
        <f t="shared" ref="F20:F25" si="4">ROUND(C20*E20,2)</f>
        <v>0</v>
      </c>
    </row>
    <row r="21" spans="1:6" s="98" customFormat="1" ht="25.5">
      <c r="A21" s="96">
        <f t="shared" ref="A21:A25" si="5">A20+0.01</f>
        <v>3.0199999999999996</v>
      </c>
      <c r="B21" s="118" t="s">
        <v>70</v>
      </c>
      <c r="C21" s="93">
        <v>2</v>
      </c>
      <c r="D21" s="94" t="s">
        <v>1</v>
      </c>
      <c r="E21" s="89"/>
      <c r="F21" s="89">
        <f t="shared" si="4"/>
        <v>0</v>
      </c>
    </row>
    <row r="22" spans="1:6" s="98" customFormat="1" ht="25.5">
      <c r="A22" s="96">
        <f t="shared" si="5"/>
        <v>3.0299999999999994</v>
      </c>
      <c r="B22" s="118" t="s">
        <v>47</v>
      </c>
      <c r="C22" s="93">
        <v>2</v>
      </c>
      <c r="D22" s="94" t="s">
        <v>1</v>
      </c>
      <c r="E22" s="89"/>
      <c r="F22" s="89">
        <f t="shared" si="4"/>
        <v>0</v>
      </c>
    </row>
    <row r="23" spans="1:6" s="98" customFormat="1" ht="25.5">
      <c r="A23" s="96">
        <f t="shared" si="5"/>
        <v>3.0399999999999991</v>
      </c>
      <c r="B23" s="118" t="s">
        <v>48</v>
      </c>
      <c r="C23" s="93">
        <v>2</v>
      </c>
      <c r="D23" s="94" t="s">
        <v>37</v>
      </c>
      <c r="E23" s="89"/>
      <c r="F23" s="89">
        <f t="shared" si="4"/>
        <v>0</v>
      </c>
    </row>
    <row r="24" spans="1:6" s="98" customFormat="1" ht="12.75">
      <c r="A24" s="96">
        <f t="shared" si="5"/>
        <v>3.0499999999999989</v>
      </c>
      <c r="B24" s="118" t="s">
        <v>43</v>
      </c>
      <c r="C24" s="93">
        <v>2</v>
      </c>
      <c r="D24" s="94" t="s">
        <v>1</v>
      </c>
      <c r="E24" s="89"/>
      <c r="F24" s="89">
        <f t="shared" si="4"/>
        <v>0</v>
      </c>
    </row>
    <row r="25" spans="1:6" s="95" customFormat="1" ht="25.5">
      <c r="A25" s="96">
        <f t="shared" si="5"/>
        <v>3.0599999999999987</v>
      </c>
      <c r="B25" s="97" t="s">
        <v>71</v>
      </c>
      <c r="C25" s="116">
        <v>1</v>
      </c>
      <c r="D25" s="94" t="s">
        <v>1</v>
      </c>
      <c r="E25" s="89"/>
      <c r="F25" s="89">
        <f t="shared" si="4"/>
        <v>0</v>
      </c>
    </row>
    <row r="26" spans="1:6" s="95" customFormat="1" ht="15" customHeight="1">
      <c r="A26" s="96"/>
      <c r="B26" s="97"/>
      <c r="C26" s="116"/>
      <c r="D26" s="94"/>
      <c r="E26" s="89"/>
      <c r="F26" s="89"/>
    </row>
    <row r="27" spans="1:6" s="95" customFormat="1" ht="15" customHeight="1">
      <c r="A27" s="91">
        <v>4</v>
      </c>
      <c r="B27" s="92" t="s">
        <v>50</v>
      </c>
      <c r="C27" s="116"/>
      <c r="D27" s="94"/>
      <c r="E27" s="89"/>
      <c r="F27" s="85">
        <f>SUM(F28:F29)</f>
        <v>0</v>
      </c>
    </row>
    <row r="28" spans="1:6" s="95" customFormat="1" ht="15" customHeight="1">
      <c r="A28" s="96">
        <f>A27+0.01</f>
        <v>4.01</v>
      </c>
      <c r="B28" s="97" t="s">
        <v>13</v>
      </c>
      <c r="C28" s="116">
        <v>1</v>
      </c>
      <c r="D28" s="94" t="s">
        <v>4</v>
      </c>
      <c r="E28" s="89"/>
      <c r="F28" s="89">
        <f t="shared" ref="F28" si="6">ROUND(C28*E28,2)</f>
        <v>0</v>
      </c>
    </row>
    <row r="29" spans="1:6" s="95" customFormat="1" ht="15" customHeight="1">
      <c r="A29" s="96"/>
      <c r="B29" s="97"/>
      <c r="C29" s="116"/>
      <c r="D29" s="94"/>
      <c r="E29" s="89"/>
      <c r="F29" s="89"/>
    </row>
    <row r="30" spans="1:6" s="98" customFormat="1" ht="15" customHeight="1">
      <c r="A30" s="101" t="s">
        <v>60</v>
      </c>
      <c r="B30" s="84" t="s">
        <v>38</v>
      </c>
      <c r="C30" s="93"/>
      <c r="D30" s="94"/>
      <c r="E30" s="89"/>
      <c r="F30" s="85">
        <f>F31+F37+F42+F48+F61+F67</f>
        <v>0</v>
      </c>
    </row>
    <row r="31" spans="1:6" s="98" customFormat="1" ht="15" customHeight="1">
      <c r="A31" s="91">
        <v>1</v>
      </c>
      <c r="B31" s="92" t="s">
        <v>12</v>
      </c>
      <c r="C31" s="93"/>
      <c r="D31" s="94"/>
      <c r="E31" s="89"/>
      <c r="F31" s="85">
        <f>SUM(F32:F36)</f>
        <v>0</v>
      </c>
    </row>
    <row r="32" spans="1:6" s="98" customFormat="1" ht="15" customHeight="1">
      <c r="A32" s="96">
        <f>A31+0.01</f>
        <v>1.01</v>
      </c>
      <c r="B32" s="97" t="s">
        <v>14</v>
      </c>
      <c r="C32" s="93">
        <v>1</v>
      </c>
      <c r="D32" s="94" t="s">
        <v>4</v>
      </c>
      <c r="E32" s="89"/>
      <c r="F32" s="89">
        <f t="shared" ref="F32:F35" si="7">ROUND(C32*E32,2)</f>
        <v>0</v>
      </c>
    </row>
    <row r="33" spans="1:6" s="98" customFormat="1" ht="15" customHeight="1">
      <c r="A33" s="96">
        <f t="shared" ref="A33:A35" si="8">A32+0.01</f>
        <v>1.02</v>
      </c>
      <c r="B33" s="97" t="s">
        <v>52</v>
      </c>
      <c r="C33" s="93">
        <v>1</v>
      </c>
      <c r="D33" s="94" t="s">
        <v>4</v>
      </c>
      <c r="E33" s="89"/>
      <c r="F33" s="89">
        <f t="shared" si="7"/>
        <v>0</v>
      </c>
    </row>
    <row r="34" spans="1:6" s="98" customFormat="1" ht="15" customHeight="1">
      <c r="A34" s="96">
        <f t="shared" si="8"/>
        <v>1.03</v>
      </c>
      <c r="B34" s="120" t="s">
        <v>39</v>
      </c>
      <c r="C34" s="93">
        <v>1</v>
      </c>
      <c r="D34" s="94" t="s">
        <v>1</v>
      </c>
      <c r="E34" s="89"/>
      <c r="F34" s="89">
        <f t="shared" si="7"/>
        <v>0</v>
      </c>
    </row>
    <row r="35" spans="1:6" s="98" customFormat="1" ht="25.5">
      <c r="A35" s="96">
        <f t="shared" si="8"/>
        <v>1.04</v>
      </c>
      <c r="B35" s="118" t="s">
        <v>42</v>
      </c>
      <c r="C35" s="93">
        <v>1</v>
      </c>
      <c r="D35" s="94" t="s">
        <v>1</v>
      </c>
      <c r="E35" s="89"/>
      <c r="F35" s="89">
        <f t="shared" si="7"/>
        <v>0</v>
      </c>
    </row>
    <row r="36" spans="1:6" s="98" customFormat="1" ht="15" customHeight="1">
      <c r="A36" s="96"/>
      <c r="B36" s="97"/>
      <c r="C36" s="93"/>
      <c r="D36" s="94"/>
      <c r="E36" s="89"/>
      <c r="F36" s="89"/>
    </row>
    <row r="37" spans="1:6" s="95" customFormat="1" ht="15" customHeight="1">
      <c r="A37" s="91">
        <v>2</v>
      </c>
      <c r="B37" s="92" t="s">
        <v>51</v>
      </c>
      <c r="C37" s="93"/>
      <c r="D37" s="94"/>
      <c r="E37" s="89"/>
      <c r="F37" s="85">
        <f>SUM(F38:F41)</f>
        <v>0</v>
      </c>
    </row>
    <row r="38" spans="1:6" s="95" customFormat="1" ht="15" customHeight="1">
      <c r="A38" s="96">
        <f>A37+0.01</f>
        <v>2.0099999999999998</v>
      </c>
      <c r="B38" s="97" t="s">
        <v>36</v>
      </c>
      <c r="C38" s="93">
        <v>28.401</v>
      </c>
      <c r="D38" s="94" t="s">
        <v>2</v>
      </c>
      <c r="E38" s="89"/>
      <c r="F38" s="89">
        <f t="shared" ref="F38:F40" si="9">ROUND(C38*E38,2)</f>
        <v>0</v>
      </c>
    </row>
    <row r="39" spans="1:6" s="95" customFormat="1" ht="15" customHeight="1">
      <c r="A39" s="96">
        <f>A38+0.01</f>
        <v>2.0199999999999996</v>
      </c>
      <c r="B39" s="97" t="s">
        <v>62</v>
      </c>
      <c r="C39" s="93">
        <v>7.10025</v>
      </c>
      <c r="D39" s="94" t="s">
        <v>2</v>
      </c>
      <c r="E39" s="89"/>
      <c r="F39" s="89">
        <f t="shared" ref="F39" si="10">ROUND(C39*E39,2)</f>
        <v>0</v>
      </c>
    </row>
    <row r="40" spans="1:6" s="95" customFormat="1" ht="15" customHeight="1">
      <c r="A40" s="96">
        <f t="shared" ref="A40" si="11">A38+0.01</f>
        <v>2.0199999999999996</v>
      </c>
      <c r="B40" s="97" t="s">
        <v>68</v>
      </c>
      <c r="C40" s="116">
        <v>28.4</v>
      </c>
      <c r="D40" s="94" t="s">
        <v>2</v>
      </c>
      <c r="E40" s="89"/>
      <c r="F40" s="89">
        <f t="shared" si="9"/>
        <v>0</v>
      </c>
    </row>
    <row r="41" spans="1:6" s="98" customFormat="1" ht="15" customHeight="1">
      <c r="A41" s="96"/>
      <c r="B41" s="97"/>
      <c r="C41" s="94"/>
      <c r="D41" s="94"/>
      <c r="E41" s="89"/>
      <c r="F41" s="89"/>
    </row>
    <row r="42" spans="1:6" s="98" customFormat="1" ht="25.5">
      <c r="A42" s="91">
        <v>3</v>
      </c>
      <c r="B42" s="92" t="s">
        <v>53</v>
      </c>
      <c r="C42" s="93"/>
      <c r="D42" s="94"/>
      <c r="E42" s="89"/>
      <c r="F42" s="85">
        <f>SUM(F43:F47)</f>
        <v>0</v>
      </c>
    </row>
    <row r="43" spans="1:6" s="98" customFormat="1" ht="15" customHeight="1">
      <c r="A43" s="96">
        <f>A42+0.01</f>
        <v>3.01</v>
      </c>
      <c r="B43" s="97" t="s">
        <v>58</v>
      </c>
      <c r="C43" s="94">
        <v>1.85</v>
      </c>
      <c r="D43" s="94" t="s">
        <v>3</v>
      </c>
      <c r="E43" s="89"/>
      <c r="F43" s="89">
        <f t="shared" ref="F43:F46" si="12">ROUND(C43*E43,2)</f>
        <v>0</v>
      </c>
    </row>
    <row r="44" spans="1:6" s="98" customFormat="1" ht="15" customHeight="1">
      <c r="A44" s="96">
        <f t="shared" ref="A44:A46" si="13">A43+0.01</f>
        <v>3.0199999999999996</v>
      </c>
      <c r="B44" s="97" t="s">
        <v>55</v>
      </c>
      <c r="C44" s="94">
        <v>74.12</v>
      </c>
      <c r="D44" s="94" t="s">
        <v>3</v>
      </c>
      <c r="E44" s="89"/>
      <c r="F44" s="89">
        <f t="shared" si="12"/>
        <v>0</v>
      </c>
    </row>
    <row r="45" spans="1:6" s="98" customFormat="1" ht="15" customHeight="1">
      <c r="A45" s="96">
        <f t="shared" si="13"/>
        <v>3.0299999999999994</v>
      </c>
      <c r="B45" s="97" t="s">
        <v>56</v>
      </c>
      <c r="C45" s="94">
        <v>14.5</v>
      </c>
      <c r="D45" s="94" t="s">
        <v>3</v>
      </c>
      <c r="E45" s="89"/>
      <c r="F45" s="89">
        <f t="shared" si="12"/>
        <v>0</v>
      </c>
    </row>
    <row r="46" spans="1:6" s="98" customFormat="1" ht="15" customHeight="1">
      <c r="A46" s="96">
        <f t="shared" si="13"/>
        <v>3.0399999999999991</v>
      </c>
      <c r="B46" s="97" t="s">
        <v>57</v>
      </c>
      <c r="C46" s="94">
        <v>4.2</v>
      </c>
      <c r="D46" s="94" t="s">
        <v>3</v>
      </c>
      <c r="E46" s="89"/>
      <c r="F46" s="89">
        <f t="shared" si="12"/>
        <v>0</v>
      </c>
    </row>
    <row r="47" spans="1:6" s="95" customFormat="1" ht="15" customHeight="1">
      <c r="A47" s="96"/>
      <c r="B47" s="92"/>
      <c r="C47" s="93"/>
      <c r="D47" s="94"/>
      <c r="E47" s="89"/>
      <c r="F47" s="89"/>
    </row>
    <row r="48" spans="1:6" s="98" customFormat="1" ht="15" customHeight="1">
      <c r="A48" s="91">
        <v>4</v>
      </c>
      <c r="B48" s="92" t="s">
        <v>46</v>
      </c>
      <c r="C48" s="93"/>
      <c r="D48" s="94"/>
      <c r="E48" s="89"/>
      <c r="F48" s="85">
        <f>SUM(F49:F59)</f>
        <v>0</v>
      </c>
    </row>
    <row r="49" spans="1:6" s="98" customFormat="1" ht="38.25">
      <c r="A49" s="96">
        <f>A48+0.01</f>
        <v>4.01</v>
      </c>
      <c r="B49" s="118" t="s">
        <v>72</v>
      </c>
      <c r="C49" s="93">
        <v>1</v>
      </c>
      <c r="D49" s="94" t="s">
        <v>1</v>
      </c>
      <c r="E49" s="89"/>
      <c r="F49" s="89">
        <f t="shared" ref="F49:F58" si="14">ROUND(C49*E49,2)</f>
        <v>0</v>
      </c>
    </row>
    <row r="50" spans="1:6" s="98" customFormat="1" ht="38.25">
      <c r="A50" s="96">
        <f t="shared" ref="A50:A59" si="15">A49+0.01</f>
        <v>4.0199999999999996</v>
      </c>
      <c r="B50" s="118" t="s">
        <v>73</v>
      </c>
      <c r="C50" s="93">
        <v>1</v>
      </c>
      <c r="D50" s="94" t="s">
        <v>1</v>
      </c>
      <c r="E50" s="89"/>
      <c r="F50" s="89">
        <f t="shared" si="14"/>
        <v>0</v>
      </c>
    </row>
    <row r="51" spans="1:6" s="98" customFormat="1" ht="38.25">
      <c r="A51" s="96">
        <f t="shared" si="15"/>
        <v>4.0299999999999994</v>
      </c>
      <c r="B51" s="118" t="s">
        <v>74</v>
      </c>
      <c r="C51" s="93">
        <v>1</v>
      </c>
      <c r="D51" s="94" t="s">
        <v>1</v>
      </c>
      <c r="E51" s="89"/>
      <c r="F51" s="89">
        <f t="shared" si="14"/>
        <v>0</v>
      </c>
    </row>
    <row r="52" spans="1:6" s="98" customFormat="1" ht="38.25">
      <c r="A52" s="96">
        <f t="shared" si="15"/>
        <v>4.0399999999999991</v>
      </c>
      <c r="B52" s="118" t="s">
        <v>75</v>
      </c>
      <c r="C52" s="93">
        <v>1</v>
      </c>
      <c r="D52" s="94" t="s">
        <v>1</v>
      </c>
      <c r="E52" s="89"/>
      <c r="F52" s="89">
        <f t="shared" si="14"/>
        <v>0</v>
      </c>
    </row>
    <row r="53" spans="1:6" s="98" customFormat="1" ht="30" customHeight="1">
      <c r="A53" s="96">
        <f t="shared" si="15"/>
        <v>4.0499999999999989</v>
      </c>
      <c r="B53" s="118" t="s">
        <v>65</v>
      </c>
      <c r="C53" s="93">
        <v>1</v>
      </c>
      <c r="D53" s="94" t="s">
        <v>1</v>
      </c>
      <c r="E53" s="89"/>
      <c r="F53" s="89">
        <f t="shared" si="14"/>
        <v>0</v>
      </c>
    </row>
    <row r="54" spans="1:6" s="98" customFormat="1" ht="27.75" customHeight="1">
      <c r="A54" s="96">
        <f t="shared" si="15"/>
        <v>4.0599999999999987</v>
      </c>
      <c r="B54" s="118" t="s">
        <v>64</v>
      </c>
      <c r="C54" s="93">
        <v>1</v>
      </c>
      <c r="D54" s="94" t="s">
        <v>1</v>
      </c>
      <c r="E54" s="89"/>
      <c r="F54" s="89">
        <f t="shared" si="14"/>
        <v>0</v>
      </c>
    </row>
    <row r="55" spans="1:6" s="98" customFormat="1" ht="25.5">
      <c r="A55" s="96">
        <f t="shared" si="15"/>
        <v>4.0699999999999985</v>
      </c>
      <c r="B55" s="118" t="s">
        <v>76</v>
      </c>
      <c r="C55" s="93">
        <v>1</v>
      </c>
      <c r="D55" s="94" t="s">
        <v>37</v>
      </c>
      <c r="E55" s="89"/>
      <c r="F55" s="89">
        <f t="shared" si="14"/>
        <v>0</v>
      </c>
    </row>
    <row r="56" spans="1:6" s="98" customFormat="1" ht="25.5">
      <c r="A56" s="96">
        <f t="shared" si="15"/>
        <v>4.0799999999999983</v>
      </c>
      <c r="B56" s="118" t="s">
        <v>77</v>
      </c>
      <c r="C56" s="93">
        <v>1</v>
      </c>
      <c r="D56" s="94" t="s">
        <v>37</v>
      </c>
      <c r="E56" s="89"/>
      <c r="F56" s="89">
        <f t="shared" si="14"/>
        <v>0</v>
      </c>
    </row>
    <row r="57" spans="1:6" s="98" customFormat="1" ht="25.5">
      <c r="A57" s="96">
        <f t="shared" si="15"/>
        <v>4.0899999999999981</v>
      </c>
      <c r="B57" s="118" t="s">
        <v>78</v>
      </c>
      <c r="C57" s="93">
        <v>2</v>
      </c>
      <c r="D57" s="94" t="s">
        <v>37</v>
      </c>
      <c r="E57" s="89"/>
      <c r="F57" s="89">
        <f t="shared" si="14"/>
        <v>0</v>
      </c>
    </row>
    <row r="58" spans="1:6" s="98" customFormat="1" ht="25.5">
      <c r="A58" s="96">
        <f t="shared" si="15"/>
        <v>4.0999999999999979</v>
      </c>
      <c r="B58" s="118" t="s">
        <v>79</v>
      </c>
      <c r="C58" s="93">
        <v>2</v>
      </c>
      <c r="D58" s="94" t="s">
        <v>37</v>
      </c>
      <c r="E58" s="89"/>
      <c r="F58" s="89">
        <f t="shared" si="14"/>
        <v>0</v>
      </c>
    </row>
    <row r="59" spans="1:6" s="98" customFormat="1" ht="15" customHeight="1">
      <c r="A59" s="96">
        <f t="shared" si="15"/>
        <v>4.1099999999999977</v>
      </c>
      <c r="B59" s="120" t="s">
        <v>44</v>
      </c>
      <c r="C59" s="93">
        <v>3</v>
      </c>
      <c r="D59" s="94" t="s">
        <v>37</v>
      </c>
      <c r="E59" s="89"/>
      <c r="F59" s="89">
        <f t="shared" ref="F59" si="16">ROUND(C59*E59,2)</f>
        <v>0</v>
      </c>
    </row>
    <row r="60" spans="1:6" s="98" customFormat="1" ht="15" customHeight="1">
      <c r="A60" s="96"/>
      <c r="B60" s="119"/>
      <c r="C60" s="93"/>
      <c r="D60" s="94"/>
      <c r="E60" s="89"/>
      <c r="F60" s="89"/>
    </row>
    <row r="61" spans="1:6" s="98" customFormat="1" ht="15" customHeight="1">
      <c r="A61" s="91">
        <v>5</v>
      </c>
      <c r="B61" s="92" t="s">
        <v>54</v>
      </c>
      <c r="C61" s="93"/>
      <c r="D61" s="94"/>
      <c r="E61" s="89"/>
      <c r="F61" s="85">
        <f>SUM(F62:F66)</f>
        <v>0</v>
      </c>
    </row>
    <row r="62" spans="1:6" s="98" customFormat="1" ht="15" customHeight="1">
      <c r="A62" s="96">
        <f>A61+0.01</f>
        <v>5.01</v>
      </c>
      <c r="B62" s="97" t="s">
        <v>32</v>
      </c>
      <c r="C62" s="93">
        <v>4</v>
      </c>
      <c r="D62" s="94" t="s">
        <v>1</v>
      </c>
      <c r="E62" s="89"/>
      <c r="F62" s="89">
        <f t="shared" ref="F62:F65" si="17">ROUND(C62*E62,2)</f>
        <v>0</v>
      </c>
    </row>
    <row r="63" spans="1:6" s="98" customFormat="1" ht="25.5">
      <c r="A63" s="96">
        <f t="shared" ref="A63:A65" si="18">A62+0.01</f>
        <v>5.0199999999999996</v>
      </c>
      <c r="B63" s="97" t="s">
        <v>63</v>
      </c>
      <c r="C63" s="93">
        <v>1</v>
      </c>
      <c r="D63" s="94" t="s">
        <v>4</v>
      </c>
      <c r="E63" s="89"/>
      <c r="F63" s="89">
        <f t="shared" si="17"/>
        <v>0</v>
      </c>
    </row>
    <row r="64" spans="1:6" s="98" customFormat="1" ht="15" customHeight="1">
      <c r="A64" s="96">
        <f t="shared" si="18"/>
        <v>5.0299999999999994</v>
      </c>
      <c r="B64" s="97" t="s">
        <v>33</v>
      </c>
      <c r="C64" s="93">
        <v>1</v>
      </c>
      <c r="D64" s="94" t="s">
        <v>1</v>
      </c>
      <c r="E64" s="89"/>
      <c r="F64" s="89">
        <f t="shared" si="17"/>
        <v>0</v>
      </c>
    </row>
    <row r="65" spans="1:6" s="98" customFormat="1" ht="15" customHeight="1">
      <c r="A65" s="96">
        <f t="shared" si="18"/>
        <v>5.0399999999999991</v>
      </c>
      <c r="B65" s="97" t="s">
        <v>34</v>
      </c>
      <c r="C65" s="93">
        <v>3</v>
      </c>
      <c r="D65" s="94" t="s">
        <v>1</v>
      </c>
      <c r="E65" s="89"/>
      <c r="F65" s="89">
        <f t="shared" si="17"/>
        <v>0</v>
      </c>
    </row>
    <row r="66" spans="1:6" s="98" customFormat="1" ht="15" customHeight="1">
      <c r="A66" s="96"/>
      <c r="B66" s="95"/>
      <c r="C66" s="94"/>
      <c r="D66" s="94"/>
      <c r="E66" s="89"/>
      <c r="F66" s="89"/>
    </row>
    <row r="67" spans="1:6" s="98" customFormat="1" ht="15" customHeight="1">
      <c r="A67" s="91">
        <v>6</v>
      </c>
      <c r="B67" s="92" t="s">
        <v>25</v>
      </c>
      <c r="C67" s="93"/>
      <c r="D67" s="94"/>
      <c r="E67" s="89"/>
      <c r="F67" s="85">
        <f>SUM(F68:F70)</f>
        <v>0</v>
      </c>
    </row>
    <row r="68" spans="1:6" s="98" customFormat="1" ht="15" customHeight="1">
      <c r="A68" s="96">
        <f>A67+0.01</f>
        <v>6.01</v>
      </c>
      <c r="B68" s="120" t="s">
        <v>41</v>
      </c>
      <c r="C68" s="93">
        <v>1</v>
      </c>
      <c r="D68" s="94" t="s">
        <v>1</v>
      </c>
      <c r="E68" s="89"/>
      <c r="F68" s="89">
        <f t="shared" ref="F68:F70" si="19">ROUND(C68*E68,2)</f>
        <v>0</v>
      </c>
    </row>
    <row r="69" spans="1:6" s="98" customFormat="1" ht="15" customHeight="1">
      <c r="A69" s="96">
        <f>A68+0.01</f>
        <v>6.02</v>
      </c>
      <c r="B69" s="120" t="s">
        <v>45</v>
      </c>
      <c r="C69" s="93">
        <v>1</v>
      </c>
      <c r="D69" s="94" t="s">
        <v>4</v>
      </c>
      <c r="E69" s="89"/>
      <c r="F69" s="89">
        <f t="shared" ref="F69" si="20">ROUND(C69*E69,2)</f>
        <v>0</v>
      </c>
    </row>
    <row r="70" spans="1:6" s="98" customFormat="1" ht="15" customHeight="1">
      <c r="A70" s="96">
        <f>A69+0.01</f>
        <v>6.0299999999999994</v>
      </c>
      <c r="B70" s="97" t="s">
        <v>13</v>
      </c>
      <c r="C70" s="93">
        <v>1</v>
      </c>
      <c r="D70" s="94" t="s">
        <v>4</v>
      </c>
      <c r="E70" s="89"/>
      <c r="F70" s="89">
        <f t="shared" si="19"/>
        <v>0</v>
      </c>
    </row>
    <row r="71" spans="1:6" s="98" customFormat="1" ht="15" customHeight="1">
      <c r="A71" s="96"/>
      <c r="B71" s="95"/>
      <c r="C71" s="94"/>
      <c r="D71" s="94"/>
      <c r="E71" s="89"/>
      <c r="F71" s="89"/>
    </row>
    <row r="72" spans="1:6" s="98" customFormat="1" ht="15" customHeight="1">
      <c r="A72" s="91" t="s">
        <v>80</v>
      </c>
      <c r="B72" s="92" t="s">
        <v>81</v>
      </c>
      <c r="C72" s="93"/>
      <c r="D72" s="94"/>
      <c r="E72" s="89"/>
      <c r="F72" s="85">
        <f>F73+F77+F81+F86</f>
        <v>0</v>
      </c>
    </row>
    <row r="73" spans="1:6" s="98" customFormat="1" ht="15" customHeight="1">
      <c r="A73" s="91">
        <v>1</v>
      </c>
      <c r="B73" s="92" t="s">
        <v>12</v>
      </c>
      <c r="C73" s="93"/>
      <c r="D73" s="94"/>
      <c r="E73" s="89"/>
      <c r="F73" s="85">
        <f>SUM(F74:F76)</f>
        <v>0</v>
      </c>
    </row>
    <row r="74" spans="1:6" s="95" customFormat="1" ht="15" customHeight="1">
      <c r="A74" s="96">
        <f>A73+0.01</f>
        <v>1.01</v>
      </c>
      <c r="B74" s="97" t="s">
        <v>14</v>
      </c>
      <c r="C74" s="93">
        <v>1</v>
      </c>
      <c r="D74" s="94" t="s">
        <v>4</v>
      </c>
      <c r="E74" s="89"/>
      <c r="F74" s="89">
        <f>ROUND(C74*E74,2)</f>
        <v>0</v>
      </c>
    </row>
    <row r="75" spans="1:6" s="95" customFormat="1" ht="15" customHeight="1">
      <c r="A75" s="96">
        <f t="shared" ref="A75" si="21">A74+0.01</f>
        <v>1.02</v>
      </c>
      <c r="B75" s="97" t="s">
        <v>82</v>
      </c>
      <c r="C75" s="93">
        <v>2</v>
      </c>
      <c r="D75" s="94" t="s">
        <v>1</v>
      </c>
      <c r="E75" s="89"/>
      <c r="F75" s="89">
        <f t="shared" ref="F75" si="22">ROUND(C75*E75,2)</f>
        <v>0</v>
      </c>
    </row>
    <row r="76" spans="1:6" s="95" customFormat="1" ht="15" customHeight="1">
      <c r="A76" s="96"/>
      <c r="B76" s="97"/>
      <c r="C76" s="93"/>
      <c r="D76" s="94"/>
      <c r="E76" s="89"/>
      <c r="F76" s="89"/>
    </row>
    <row r="77" spans="1:6">
      <c r="A77" s="91">
        <v>2</v>
      </c>
      <c r="B77" s="92" t="s">
        <v>49</v>
      </c>
      <c r="C77" s="93"/>
      <c r="D77" s="94"/>
      <c r="E77" s="89"/>
      <c r="F77" s="85">
        <f>SUM(F78:F80)</f>
        <v>0</v>
      </c>
    </row>
    <row r="78" spans="1:6">
      <c r="A78" s="96">
        <f>A77+0.01</f>
        <v>2.0099999999999998</v>
      </c>
      <c r="B78" s="97" t="s">
        <v>83</v>
      </c>
      <c r="C78" s="93">
        <v>2</v>
      </c>
      <c r="D78" s="94" t="s">
        <v>2</v>
      </c>
      <c r="E78" s="89"/>
      <c r="F78" s="89">
        <f t="shared" ref="F78:F79" si="23">ROUND(C78*E78,2)</f>
        <v>0</v>
      </c>
    </row>
    <row r="79" spans="1:6">
      <c r="A79" s="96">
        <f>A78+0.01</f>
        <v>2.0199999999999996</v>
      </c>
      <c r="B79" s="97" t="s">
        <v>84</v>
      </c>
      <c r="C79" s="93">
        <v>2</v>
      </c>
      <c r="D79" s="94" t="s">
        <v>2</v>
      </c>
      <c r="E79" s="89"/>
      <c r="F79" s="89">
        <f t="shared" si="23"/>
        <v>0</v>
      </c>
    </row>
    <row r="80" spans="1:6">
      <c r="A80" s="96"/>
      <c r="B80" s="97"/>
      <c r="C80" s="93"/>
      <c r="D80" s="94"/>
      <c r="E80" s="89"/>
      <c r="F80" s="89"/>
    </row>
    <row r="81" spans="1:6">
      <c r="A81" s="91">
        <v>3</v>
      </c>
      <c r="B81" s="92" t="s">
        <v>46</v>
      </c>
      <c r="C81" s="93"/>
      <c r="D81" s="94"/>
      <c r="E81" s="89"/>
      <c r="F81" s="85">
        <f>SUM(F82:F85)</f>
        <v>0</v>
      </c>
    </row>
    <row r="82" spans="1:6">
      <c r="A82" s="96">
        <f>A81+0.01</f>
        <v>3.01</v>
      </c>
      <c r="B82" s="118" t="s">
        <v>85</v>
      </c>
      <c r="C82" s="93">
        <v>1</v>
      </c>
      <c r="D82" s="94" t="s">
        <v>86</v>
      </c>
      <c r="E82" s="89"/>
      <c r="F82" s="89">
        <f t="shared" ref="F82:F84" si="24">ROUND(C82*E82,2)</f>
        <v>0</v>
      </c>
    </row>
    <row r="83" spans="1:6">
      <c r="A83" s="96">
        <f t="shared" ref="A83:A84" si="25">A82+0.01</f>
        <v>3.0199999999999996</v>
      </c>
      <c r="B83" s="118" t="s">
        <v>87</v>
      </c>
      <c r="C83" s="93">
        <v>1</v>
      </c>
      <c r="D83" s="94" t="s">
        <v>88</v>
      </c>
      <c r="E83" s="89"/>
      <c r="F83" s="89">
        <f t="shared" si="24"/>
        <v>0</v>
      </c>
    </row>
    <row r="84" spans="1:6">
      <c r="A84" s="96">
        <f t="shared" si="25"/>
        <v>3.0299999999999994</v>
      </c>
      <c r="B84" s="118" t="s">
        <v>89</v>
      </c>
      <c r="C84" s="93">
        <v>1</v>
      </c>
      <c r="D84" s="94" t="s">
        <v>1</v>
      </c>
      <c r="E84" s="89"/>
      <c r="F84" s="89">
        <f t="shared" si="24"/>
        <v>0</v>
      </c>
    </row>
    <row r="85" spans="1:6">
      <c r="A85" s="96"/>
      <c r="B85" s="97"/>
      <c r="C85" s="116"/>
      <c r="D85" s="94"/>
      <c r="E85" s="89"/>
      <c r="F85" s="89"/>
    </row>
    <row r="86" spans="1:6">
      <c r="A86" s="91">
        <v>4</v>
      </c>
      <c r="B86" s="92" t="s">
        <v>50</v>
      </c>
      <c r="C86" s="116"/>
      <c r="D86" s="94"/>
      <c r="E86" s="89"/>
      <c r="F86" s="85">
        <f>SUM(F87:F87)</f>
        <v>0</v>
      </c>
    </row>
    <row r="87" spans="1:6">
      <c r="A87" s="96">
        <f>A86+0.01</f>
        <v>4.01</v>
      </c>
      <c r="B87" s="97" t="s">
        <v>13</v>
      </c>
      <c r="C87" s="116">
        <v>1</v>
      </c>
      <c r="D87" s="94" t="s">
        <v>4</v>
      </c>
      <c r="E87" s="89"/>
      <c r="F87" s="89">
        <f t="shared" ref="F87" si="26">ROUND(C87*E87,2)</f>
        <v>0</v>
      </c>
    </row>
    <row r="88" spans="1:6">
      <c r="C88" s="29"/>
      <c r="D88" s="29"/>
      <c r="E88" s="29"/>
      <c r="F88" s="29"/>
    </row>
    <row r="89" spans="1:6">
      <c r="A89" s="98"/>
      <c r="B89" s="98"/>
      <c r="C89" s="98"/>
      <c r="D89" s="98"/>
      <c r="E89" s="98"/>
      <c r="F89" s="98"/>
    </row>
    <row r="90" spans="1:6" ht="15.75" thickBot="1">
      <c r="A90" s="95"/>
      <c r="B90" s="121"/>
      <c r="C90" s="90"/>
      <c r="D90" s="90"/>
      <c r="E90" s="111"/>
      <c r="F90" s="111"/>
    </row>
    <row r="91" spans="1:6" ht="15.75" thickBot="1">
      <c r="A91" s="74"/>
      <c r="B91" s="99" t="s">
        <v>40</v>
      </c>
      <c r="C91" s="75"/>
      <c r="D91" s="76"/>
      <c r="E91" s="77"/>
      <c r="F91" s="78">
        <f>F30+F10+F72</f>
        <v>0</v>
      </c>
    </row>
    <row r="92" spans="1:6">
      <c r="E92" s="102"/>
      <c r="F92" s="102"/>
    </row>
    <row r="93" spans="1:6">
      <c r="E93" s="102"/>
      <c r="F93" s="102"/>
    </row>
    <row r="94" spans="1:6">
      <c r="E94" s="102"/>
      <c r="F94" s="102"/>
    </row>
  </sheetData>
  <conditionalFormatting sqref="A91:E91">
    <cfRule type="cellIs" dxfId="0" priority="2" stopIfTrue="1" operator="equal">
      <formula>0</formula>
    </cfRule>
  </conditionalFormatting>
  <pageMargins left="0.7" right="0.7" top="0.75" bottom="0.75" header="0.3" footer="0.3"/>
  <pageSetup scale="78" fitToHeight="0" orientation="portrait" horizontalDpi="300" r:id="rId1"/>
  <headerFooter>
    <oddFooter>Page &amp;P of &amp;N</oddFooter>
  </headerFooter>
  <rowBreaks count="1" manualBreakCount="1">
    <brk id="5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RESUMEN</vt:lpstr>
      <vt:lpstr>DP</vt:lpstr>
      <vt:lpstr>DP!Área_de_impresión</vt:lpstr>
      <vt:lpstr>RESUMEN!Área_de_impresión</vt:lpstr>
      <vt:lpstr>DP!Títulos_a_imprimir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francisco.tavarez</dc:creator>
  <cp:lastModifiedBy>dmarte</cp:lastModifiedBy>
  <cp:lastPrinted>2018-02-06T13:22:35Z</cp:lastPrinted>
  <dcterms:created xsi:type="dcterms:W3CDTF">2010-10-07T20:51:25Z</dcterms:created>
  <dcterms:modified xsi:type="dcterms:W3CDTF">2023-11-09T12:07:37Z</dcterms:modified>
</cp:coreProperties>
</file>