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60" windowHeight="7275" tabRatio="431" activeTab="0"/>
  </bookViews>
  <sheets>
    <sheet name="MARZO 2024" sheetId="1" r:id="rId1"/>
  </sheets>
  <definedNames>
    <definedName name="_xlnm.Print_Area" localSheetId="0">'MARZO 2024'!$A$1:$G$127</definedName>
  </definedNames>
  <calcPr fullCalcOnLoad="1"/>
</workbook>
</file>

<file path=xl/sharedStrings.xml><?xml version="1.0" encoding="utf-8"?>
<sst xmlns="http://schemas.openxmlformats.org/spreadsheetml/2006/main" count="201" uniqueCount="146">
  <si>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</si>
  <si>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</si>
  <si>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</si>
  <si>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</si>
  <si>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</si>
  <si>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</si>
  <si>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</si>
  <si>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</si>
  <si>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</si>
  <si>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</si>
  <si>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 xml:space="preserve">BALANCE FINAL </t>
  </si>
  <si>
    <t>TOTAL GENERAL</t>
  </si>
  <si>
    <t>Enc de Contabilidad</t>
  </si>
  <si>
    <t>PREPARADO POR :</t>
  </si>
  <si>
    <t xml:space="preserve">FONDO COPIADORAS </t>
  </si>
  <si>
    <t>FONDO CAJA CHICA</t>
  </si>
  <si>
    <t>ARCHIVO GENERAL DE LA NACION</t>
  </si>
  <si>
    <t>ARCHIVO GENERAL DE LA NACIÓN</t>
  </si>
  <si>
    <t>Del 01 AL 31 DE MARZO DEL 2024</t>
  </si>
  <si>
    <t>PARA REGISTRAR INGRESOS POR CERTIFICACIONES, VENTA DE LIBROS , CD Y ENCUADERNACION EN ESPIRAL SEGUN RECIBOS DEL 2706 AL 2714</t>
  </si>
  <si>
    <t>PARA REGISTRAR INGRESOS POR FOTOCOPIAS Y CERTIFICACIONES SEGUN RECIBOS DEL 2715 AL 2723</t>
  </si>
  <si>
    <t>PARA REGISTRAR INGRESOS POR CERTIFICACIONES SEGUN RECIBOS DEL 2724 AL 2727</t>
  </si>
  <si>
    <t>PARA REGISTRAR INGRESOS POR FOTOCOPIAS Y CERTIFICACIONES SEGUN RECIBOS DEL 2728 AL 2740</t>
  </si>
  <si>
    <t>PARA REGISTRAR INGRESOS POR FOTOCOPIAS, CERTIFICACIONES Y VENTA DE LIBROS Y VII ENA, SEGUN RECIBOS DEL 2741 AL 2749</t>
  </si>
  <si>
    <t>PARA REGISTRAR INGRESOS POR FOTOCOPIAS, CERTIFICACIONES Y VENTA DE LIBROS SEGUN RECIBOS DEL 2750 AL 2762 .</t>
  </si>
  <si>
    <t>PARA REGISTRAR INGRESOS POR FOTOCOPIAS Y CERTIFICACIONES SEGUN RECIBOS DEL 2763 AL 2767</t>
  </si>
  <si>
    <t>PARA REGISTRAR INGRESO POR CERTIFICACIONES SEGUN RECIBOS DEL 2768 AL 2772</t>
  </si>
  <si>
    <t>PARA REGISTRAR INGRESOS POR FOTOCOPIAS, CERTIFICACIONES Y VENTA DE LIBROS SEGUN RECIBOS DEL 2773 AL 2779</t>
  </si>
  <si>
    <t>PARA REGISTRAR INGRESO POR FOTOCOPIA, VENTA DE LIBRO Y CERTIFICACIONES SEGUN RECIBOS DEL 2780 AL 2793</t>
  </si>
  <si>
    <t>PARA REGISTRAR INGRESOS POR FOTOCOPIAS, CERTIFICACIONES, VII ENA, VENTA DE LIBROS, VENTA DE LIBROS AGN EN LOS PUEBLOS (TAMBORIL) Y CURSO INTRODUCTORIO A LA ARCHIVISTICAS SEGUN RECIBOS DEL 2794 AL 2802</t>
  </si>
  <si>
    <t>PARA REGISTRAR INGRESOS POR FOTOCOPIAS, CERTIFICACIONES Y VENTA DE LIBROS SEGUN RECIBOS DEL 2803 AL 2810</t>
  </si>
  <si>
    <t>PARA REGISTRAR INGRESOS POR FOTOCOPIAS, CERTIFICACIONES Y VENTA DE LIBROS SEGUN RECIBOS DEL 2811 AL 2819</t>
  </si>
  <si>
    <t>PARA REGISTRAR INGRESOS POR CERTIFICACIONES Y VENTA DE LIBROS SEGUN RECIBOS DEL 2820 AL 2838</t>
  </si>
  <si>
    <t>PARA REGISTRAR INGRESOS POR CERTIFICACION Y FOTOCOPIAS SEGUN RECIBOS DEL 2839 AL 2843</t>
  </si>
  <si>
    <t>PARA REGISTRAR INGRESOS POR CERTIFICACIONES, FOTOCOPIAS, CURSO INTRODUCTORIO Y DIPLOMADO EN ARCHIVISTICA SEGUN RECIBOS DEL 2844 AL 2855</t>
  </si>
  <si>
    <t>PARA REGISTRAR INGRESOS POR CERTIFICACIONES Y FOTOCOPIAS SEGUN RECIBOS DEL 2856 AL 2867</t>
  </si>
  <si>
    <t>PARA REGISTRAR PAGO FACTURA NCF 156 Y 159 DE CENTRO CUESTA NACIONAL POR COMPRA DE LIBROS A ESTA INSTITUCIÓN VIA TRANSFERENCIA EL 20/03/2024, SEGÚN ANEXO</t>
  </si>
  <si>
    <t>PARA REGISTRAR INGRESOS POR CERTIFICACIONES, VENTA DE LIBROS Y ENCUADERNACION EN ESPIRAL, SEGUN RECIBOS DEL 2868 AL 2891</t>
  </si>
  <si>
    <t>PARA REGISTRAR INGRESOS POR CERTIFICACION Y CD-DVD SEGUN RECIBOS 2892 Y 2893.</t>
  </si>
  <si>
    <t>PARA REGISTRAR COMISIÓN PAGADA A CARNET DE LOS MESES DE FEBRERO Y MARZO 2024, POR  DESCUENTO EN LOS PAGO CON TARJETAS POR VENTAS, SEGÚN ANEXO.</t>
  </si>
  <si>
    <t>PARA REGISTRAR INGRESOS POR COLABORADOR DE COMPAÑIA DE JESUS EN DIPLOMADO EN ARCHIVISTICA IMPARTIDO POR ESTA INSTITUCIÓN</t>
  </si>
  <si>
    <t>TOTAL CUENTA</t>
  </si>
  <si>
    <t>Cuenta Bancaria No: 111010 CUENTA COLECTORA DE RECURSO PROPIO</t>
  </si>
  <si>
    <t>SERVICIOS LOGÍSTICOS EXPRESS</t>
  </si>
  <si>
    <t>PAGO POR MANTENIMIENTO Y RECARGA DE LOS EXTINTORES DE ESTE ARCHIVO GENERAL DE LA NACION, SEGUN LIBRAMIENTO 301-1</t>
  </si>
  <si>
    <t>PAGO VACACIONES NO TOMADAS EX EMPLEADOS, SEGUN LIBRAMIENTO 303-1.</t>
  </si>
  <si>
    <t>PAGO PRESTACIONES LABORALES EX EMPLEADOS, SEGUN LIBRAMIENTO 305-1.</t>
  </si>
  <si>
    <t>DISTRIBUIDORES INTERNACIONALES DE PETRÓLEO, SA</t>
  </si>
  <si>
    <t>PAGO CONSUMO COMBUSTIBLE (GASOLINA Y GASOIL) DEL 03 AL 23 FEBRERO A TRAVES DE TARJETAS ELECTRONICAS, SEGUN LIBRAMIENTO 306-1.</t>
  </si>
  <si>
    <t>SERVICIES TRAVEL, SRL</t>
  </si>
  <si>
    <t>PAGO POR SERVICIO DE TRANSPORTE PARA LIBROS Y LIBREROS DONADOS A ESTE ARCHIVO GENERAL DE LA NACION, SEGUN LIBRAMIENTO 327-1</t>
  </si>
  <si>
    <t>DE SOTO TRADING, SRL</t>
  </si>
  <si>
    <t>PAGO POR SERVICIOS DE CAMBIO DE LUGAR DE CINCO PUERTAS CORTA FUEGO EN ESTE AGN, SEGUN LIBRAMIENTO 329-1.</t>
  </si>
  <si>
    <t>POLYSTONES,SRL</t>
  </si>
  <si>
    <t>PAGO POR ADQUISICION DE PAPELES ESPECIALES PARA LA RESTAURACION DE DOCUMENTOS DE ESTE AGN, SEGUN LIBRAMIENTO 331-1.</t>
  </si>
  <si>
    <t>CORPORACION DEL ACUEDUCTO Y ALCANTARILLADO DE SANTO DOMINGO</t>
  </si>
  <si>
    <t>PAGO POR SERVICIOS DE ACUEDUCTOS Y ALCANTARILLADOS BRINDADOS A ESTE AGN, SEGUN LIBRAMIENTO 337-1.</t>
  </si>
  <si>
    <t>COMPAÑIA DOMINICANA DE TELEFONOS C POR A</t>
  </si>
  <si>
    <t>PAGO POR SERVICIOS TELEFONICOS BRINDADOS AL ARCHIVO GENERAL DE LA NACION, CORRESPONDIENTE AL MES DE FEBRERO 2024, SEGUN LIBRAMIENTO 338-1</t>
  </si>
  <si>
    <t>EDESUR DOMINICANA, S. A.</t>
  </si>
  <si>
    <t>PAGO POR SERVICIOS DE ENERGIA BRINDADOS AL ARCHIVO GENERAL DE LA NACION SEDE CENTRAL, ARCHIVO INTERMEDIO HAINA Y ARCHIVO REGIONAL SUR, CORRESPONDIENTE AL MES FEBRERO 2024.</t>
  </si>
  <si>
    <t>PAGO POR COMPENSACION HORAS EXTRAORDINARIAS ENERO 2024, SEGUN LIBRAMIENTO 359-1.</t>
  </si>
  <si>
    <t>IMPREDOM, SRL</t>
  </si>
  <si>
    <t>PSGO POR SERVICIO DE IMPRESION DE LIBROS, PARA EL USO DE ESTE ARCHIVO GENERAL DE LA NACION, SEGUN LIBRAMIENTO 365-1</t>
  </si>
  <si>
    <t>MUNDO INDUSTRIAL, SRL</t>
  </si>
  <si>
    <t>PAGO POR ADQUISICION DE DIAL MEDIDOR PARA USO EN ESTE ARCHIVO GENERAL DE LA NACION, SEGUN LIB. 367-1</t>
  </si>
  <si>
    <t>DISEÑOS INTERIORES Y EBANISTERIAS, SRL DINEBA</t>
  </si>
  <si>
    <t>PARA REGISTRAR PAGO 80% FINAL POR REMODELACION DE COCINA, PISOS E INSTALACION DE MUROS DE ESTE AGN, SEGUN LIBRAMIENTO 389-1.</t>
  </si>
  <si>
    <t>GRUPO TECNICO AUTOMOTRIZ</t>
  </si>
  <si>
    <t>PARA REGISTRAR PAGO POR SERVICIO DE MANTENIMIENTO AL VEHICULO TOYOTA HILUX 2023 PLACA EL10742, PERTENECIENTE A ESTE AGN, SEGUN LIBRAMIENTO 407-1.</t>
  </si>
  <si>
    <t>FLORISTERIA ROCEMA SRL</t>
  </si>
  <si>
    <t>PARA REGISTRAR PAGO POR ADQUISICION DE CORONA (OFRENDA FLORAL) PARA EL ALTAR DE LA PATRIA POR PARTE DE ESTE AGN, SEGUN LIBRAMIENTO 408-1</t>
  </si>
  <si>
    <t>CASTING SCORPION, SRL</t>
  </si>
  <si>
    <t>PARA REGISTRAR PAGO POR ADQUISICION DE REFRIGERIOS PARA PERSONAL DE ESTE AGN, SEGUN LIBRAMIENTO 409-1.</t>
  </si>
  <si>
    <t>ARBORES, SRL</t>
  </si>
  <si>
    <t>PARA REGISTRAR PAGO POR CONTRATACION DE SERVICIO PARA EMBELLECIMIENTO DE LAS AREAS VERDES</t>
  </si>
  <si>
    <t>EDITORA SANTUARIO</t>
  </si>
  <si>
    <t>PARA REGISTRAR PAGO POR ADQUISICION DE LIBROS PARA LA BIBLIOTECA DE ESTE ARCHIVO GENERAL DE LA NACION, SEGUN LIBRAMIENTO 423-1.</t>
  </si>
  <si>
    <t>PARA REGISTRAR TRANSFERENCIA DE FONDO PARA EL FONDO REPONIBLE INSTITUCIONAL DE ESTE ARCHIVO GENERAL DE LA NACIÓN, CORRESPONDIENTE AL AÑO 2024.</t>
  </si>
  <si>
    <t>PARA REGISTRAR INGRESOS POR DESCUENTOS DE NOMINAS DEL MES DE FEBRERO 2024, SEGÚN ANEXO DOCUMENTO SIGEF 108-1</t>
  </si>
  <si>
    <t>PARA REGISTRAR INGRESOS POR TRANSFERECIA  CUOTA DE CAPITAL CORRESPONDIENTE AL MES DE FEBRERO 2024, SEGUN ANEXO DOCUMENTO SIGEF 109-1</t>
  </si>
  <si>
    <t>PARA REGISTRAR INGRESOS POR TRANSFERECIA  CUOTA DE GASTOS CORIENTE  CORRESPONDIENTE AL MES DE FEBRERO 2024, SEGUN ANEXO DOCUMENTO SIGEF 110-1</t>
  </si>
  <si>
    <t>PARA REGISTRAR INGRESOS POR SERVICIOS CONTRAPRESTACIONES POR PAGO CURSO INTRODUCTORIO, SEGUN ANEXO DOCUMENTO SIGEF 111-1</t>
  </si>
  <si>
    <t>PARA REGISTRAR INGRESOS POR DESCUENTOS EN NOMINAS CORRESPONDIENTE AL MES DE MARZO  2024, SEGUN ANEXO DOCUMENTO SIGEF 112-1</t>
  </si>
  <si>
    <t>PARA REGISTRAR INGRESOS POR CONTRA PRESTACIONES DE SERVICIOS   CORRESPONDIENTE A CURSO INTRODUCTORIO PAGADO POR LA UNIDAD DE ANALISIS FINANCIEROS DE HACIENDA , SEGUN ANEXO DOCUMENTO SIGEF 113-1</t>
  </si>
  <si>
    <t>SERVICIOS TURISTICOS RSW, S.A</t>
  </si>
  <si>
    <t>PARA REGISTRAR PAGO CONTRATACIÓN DE HOTEL PARA ACTIVIDAD DE INTEGRACIÓN Y RECONOCIMIENTO POR EL DESEMPEÑO EN EL AÑO 2023 A EMPLEADOS DE ESTA INSTITUCIÓN, SEGÚN LIBRAMIENTO 427-1</t>
  </si>
  <si>
    <t>MAPFRE SALUD ARS, S.A</t>
  </si>
  <si>
    <t>PARA REGISTRAR PAGO POR ADMINISTRACIÓN DE SERVICIOS DE SALUD BRINDADOS A EMPLEADOS DE ESTA INSTITUCIÓN CORRESPONDIENTE AL MES DE ABRIL 2024, SEGÚN LIBRAMIENTO 434-1</t>
  </si>
  <si>
    <t>MRO MANTENIMIENTO OPERACIÓN &amp; REPARACIÓN, SRL</t>
  </si>
  <si>
    <t>PARA REGISTRAR PAGO POR ADQUISICIÓN DE HERRAMIENTAS MENORES PARA USO DE ESTA INSTITUCIÓN, SEGÚN LIBRAMIENTO 435-1</t>
  </si>
  <si>
    <t>BIENVENIDA DEL CORAZÓN DE JS. POLANCO DÍAZ</t>
  </si>
  <si>
    <t>PARA REGISTRAR PAGO POR CONTRATACIÓN DE LABORES DE INVESTIGACIÓN PARA EL LIBRO "LA DRAMATRGIA COMO ARMA: TEXTO Y REPRESENTANCIÓN EN SANTO DOMINGO DURANTE LA OPOSICIÓN MILITAR 1916-1924, PARA ESTA INSTITUCIÓN, SEGÚN LIBRAMIENTO 439-1</t>
  </si>
  <si>
    <t>EDITORA BUHO,SRL</t>
  </si>
  <si>
    <t>PARA REGISTRAR PAGO POR ADQUISICIÓN DEL SERVICIOS DE IMPRESIÓN DE LIBROS  PARA  ESTA INSTITUCIÓN, SEGÚN LIBRAMIENTO 444-1</t>
  </si>
  <si>
    <t>TONER DEPOT MULTISERVICIOS EOREG, SRL</t>
  </si>
  <si>
    <t>PARA REGISTRAR PAGO POR SERVICIOS DE AQUILER DE IMPRESIORAS PARA USO EN DIFERENTES DEPARTAMENTOS DE ESTA INSTITUCIÓN,CORRESPONDIENTE A LOS MESOS ENERO Y FEBRERO 2024, SEGÚN LIBRAMIENTO 461-1</t>
  </si>
  <si>
    <t>PARA REGISTRAR INGRESOS POR SERVICIOS CONTRAPRESTACIONES CORESPONDIENTE A DIPLOMADO A EMPLEADO DEL MIREX IMPARTIDO POR ESTA INSTITUCIÓN, SEGÚN DOCUMENTO ANEXO.</t>
  </si>
  <si>
    <t>PARA REGISTRAR PAGO POR VIÁTICOS DENTRO DEL PAÍS , SEGÚN LIBRAMIENTO 467-1</t>
  </si>
  <si>
    <t>SEGURO NACIONAL DE SEGURO</t>
  </si>
  <si>
    <t>PARA REGISTRAR PAGO POR ADMINISTRACIÓN  DE SALUD A EMPLEADO  DE ESTA INSTITUCIÓN,CORRESPONDIENTE AL ABRIL  2024, SEGÚN LIBRAMIENTO 484-1</t>
  </si>
  <si>
    <t>EDENORTE DOMINICANA, S.A.</t>
  </si>
  <si>
    <t>PARA REGISTRAR PAGO POR SERVICIOS DE ENERGÍA ELÉCTRICA BRINDADOS A  ESTA INSTITUCIÓN,CORRESPONDIENTE AL MES DE FEBRERO 2024, SEGÚN LIBRAMIENTO 486-1</t>
  </si>
  <si>
    <t>FL BETANCES &amp; ASOCIADOS, SRL</t>
  </si>
  <si>
    <t>PARA REGISTRAR PAGO POR ADQUISICIÓN DE EQUIPOS INFORMATICOS PARA USO EN ESTA INSTITUCIÓN, SEGÚN LIBRAMIENTO 491-1</t>
  </si>
  <si>
    <t>RC TECNOLOGY, SRL</t>
  </si>
  <si>
    <t>PARA REGISTRAR PAGO POR SERVICIOS DE MANTENIMIENTO PREVENTIVO A UPS PERTENECIENTE A ESTA INSTITUCIÓN,CORRESPONDIENTE AL MES FEBRERO 2024, SEGÚN LIBRAMIENTO 494-1</t>
  </si>
  <si>
    <t>LIRU SERVICIOS MULTIPLES, SRL.</t>
  </si>
  <si>
    <t>PARA REGISTRAR PAGO POR ADQUISICIÓN DE REPUESTOS Y ACCESORIOS DE VEHÍCULO  DE ESTA INSTITUCIÓN, SEGÚN LIBRAMIENTO 496-1</t>
  </si>
  <si>
    <t>PARA REGISTRAR PAGO POR SUELDO A PERSONAL TRAMITE DE PENSIÓN CORRESPONDIENTE AL MES DE MARZO 2024, SEGÚN LIBRAMIENTO 498-1</t>
  </si>
  <si>
    <t>PARA REGISTRAR PAGO POR SUELDO A PERSONAL DE CARACTER EVENTUAL  CORRESPONDIENTE AL MES DE MARZO 2024, SEGÚN LIBRAMIENTO 500-1</t>
  </si>
  <si>
    <t>PARA REGISTRAR PAGO POR SUELDO A PERSONAL DE SUPLENCIA   CORRESPONDIENTE AL MES DE MARZO 2024, SEGÚN LIBRAMIENTO 502-1</t>
  </si>
  <si>
    <t>PARA REGISTRAR PAGO POR COMPENSACIÓN  SUELDO A PERSONAL DE VIGILANCIA CORRESPONDIENTE AL MES DE MARZO 2024, SEGÚN LIBRAMIENTO 504-1</t>
  </si>
  <si>
    <t>PARA REGISTRAR PAGO POR SERVICIOS DE ESTUDIO Y DISEÑO DE DRENAJE PLUVIAL EXTERIOR DE LA SEDE CENTRAL DE ESTA INSTITUCIÓN Y DEPOSITO INTERMEDIO DE HAINA, SEGÚN LIBRAMIENTO 506-1</t>
  </si>
  <si>
    <t>VITALTECH, SRL</t>
  </si>
  <si>
    <t>PARA REGISTRAR PAGO POR SERVICIOS DE MANTENIMIENTO A UPS PERTENECIENTE A ESTA INSTITUCIÓN, SEGÚN LIBRAMIENTO 508-1</t>
  </si>
  <si>
    <t>DISTRIBUIDORES INTERNACIONALES DE PETROLEO, S. A.</t>
  </si>
  <si>
    <t>PARA REGISTRAR PAGO POR CONSUMO DE COMBUSTIBLES (GASOLINA Y GASOIL) ATRAVES DE TARJETAS ELECTRONICA DEL 24 DE FEBRERO AL 15 DE MARZO 2024, SEGÚN LIBRAMIENTO 509-1</t>
  </si>
  <si>
    <t>INVERSIONES BAUTISTA BERAS, SRL</t>
  </si>
  <si>
    <t>PARA REGISTRAR PAGO POR ADQUISICIÓN DE TARIMAS PLÁSTICA QUE SERAN UTILIZADAS EN EL ALMACÉN DE ESTA INSTITUCIÓN, SEGÚN LIBRAMIENTO 511-1</t>
  </si>
  <si>
    <t>FUMIGADORA PAREDES, SRL</t>
  </si>
  <si>
    <t>PARA REGISTRAR PAGO POR LA CONTRATACIÓN DEL SERVICIO DE FUMIGACIÓN PARA EL TRATAMIENTO DE TERMITA EN ESTA INSTITUCIÓN, SEGÚN LIBRAMIENTO 513-1</t>
  </si>
  <si>
    <t>CYBERRAAM, SRL.</t>
  </si>
  <si>
    <t>PARA REGISTRAR PAGO POR SERVICIOS DE RECUPERACIÓN DE INFORMACIÓN DE  MEMORIA USB DE ESTA INSTITUCIÓN, SEGÚN LIBRAMIENTO 517-1</t>
  </si>
  <si>
    <t>PARA REGISTRAR PAGO POR SUELDO PERSONAL TEMPORAL CORRESPONDIENTE AL MES DE MARZO 2024 DE ESTA INSTITUCIÓN, SEGÚN LIBRAMIENTO 518-1</t>
  </si>
  <si>
    <t>PARA REGISTRAR PAGO POR SUELDO PERSONAL FIJO EN CARGO DE CARRERA CORRESPONDIENTE A MARZO 2024 DE ESTA INSTITUCIÓN, SEGÚN LIBRAMIENTO 520-1</t>
  </si>
  <si>
    <t>KORTEGRABADO, SRL</t>
  </si>
  <si>
    <t>PARA REGISTRAR PAGO POR ADQUISICIÓN DE VELAS AROMÁTICAS, QUE SERÁN ENTREGADAS A MUJERES  EN EL DIA INTERNACIONAL DE LA MUJER,   DE ESTA INSTITUCIÓN, SEGÚN LIBRAMIENTO 522-1</t>
  </si>
  <si>
    <t>PARA REGISTRAR PAGO POR ADQUISICIÓN DE ASPIRADORA , COMPRESOR VERTICAL Y PODADORA, PARA USO  DE ESTA INSTITUCIÓN, SEGÚN LIBRAMIENTO 525-1</t>
  </si>
  <si>
    <t>PARA REGISTRAR PAGO POR SUELDO PERSONAL FIJO CORRESPONDIENTE AL MES DE MARZO 2024, PARA DE ESTA INSTITUCIÓN, SEGÚN LIBRAMIENTO 535-1</t>
  </si>
  <si>
    <t>PARA REGISTRAR PAGO POR PRESTACIONES LABORALES  A LA SEÑORA MARIA DELGADO EX EMPLEADA SEGÚN SENTENCIA 244-2012, DE ESTA INSTITUCIÓN, SEGÚN LIBRAMIENTO 537-1</t>
  </si>
  <si>
    <t>AGUA PLANETA AZUL, C. POR A.</t>
  </si>
  <si>
    <t>PARA REGISTRAR PAGO POR ADQUISICIÓN DE BOTELLONES DE AGUA, PARA CONSUMO DE ESTA INSTITUCIÓN, SEGÚN LIBRAMIENTO 549-1</t>
  </si>
  <si>
    <t>PARA REGISTRAR PAGO POR ANTICIPO 20% POR SERVICIOS DE IMPRESIÓN DE LIBROS, PARA USO  DE ESTA INSTITUCIÓN, SEGÚN LIBRAMIENTO 550-1</t>
  </si>
  <si>
    <t>PEYPAC, C. POR A.</t>
  </si>
  <si>
    <t>PARA REGISTRAR PAGO POR CONSTRUCCIÓN DE MURO DE BLOQUES Y DIVISIÓN DE SHEEROCK DE LA OFICINA DE LA DIRRECCIÓN GENERAL DE ESTA INSTITUCIÓN, SEGÚN LIBRAMIENTO 553-1</t>
  </si>
  <si>
    <t>PARA REGISTRAR INGRESOS POR DEVOLUCIÓN FONDOS POR REITEGRO DE MATERNIDAD Y ENFERMEDADES COMUNES, SEGÚN ANEXO.</t>
  </si>
  <si>
    <t>CUENTA</t>
  </si>
  <si>
    <t>111014</t>
  </si>
  <si>
    <t>BANCO DE RESERVAS FONDO REPONIBLE</t>
  </si>
  <si>
    <t>BALANCE INICIAL</t>
  </si>
  <si>
    <t>MIGUEL BILFREDO MORENO TEJEDA</t>
  </si>
  <si>
    <t>APERTURA DE FONDO REPONIBLE INSTITUCIONAL, A NOMBRE DE MIGUEL BILFREDO MORENO TEJEDA PARA CUBRIR LOS GASTOS MENORES DE LA INSTITUCIÓN.</t>
  </si>
  <si>
    <t>COLECTOR  CONTRIBUCIONES A LA TSS</t>
  </si>
  <si>
    <t>PARA REGISTRAR PAGO A LA TSS POR COMPLETIVO DE PAGO NOMINA PRINCIPAL DEL MES DE MARZO 2024, POR CONCEPTO DE DEPENDIENTE ADICIONAL EN EL SEGURO FAMILIAR DE SALUD (SFS), SEGÚN ANEXO</t>
  </si>
  <si>
    <t>PARA REGISTRAR COMISIONES Y GASTOS BANCARIOS DEL MES DE MARZO 2024, DE LA CUENTA DE FONDO REPONIBLES SEGÚN ANEXO.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</si>
</sst>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h\:mm\:ss\ AM/PM"/>
    <numFmt numFmtId="166" formatCode="dd/mm/yyyy&quot;  &quot;h\:mm\:ss\ AM/PM"/>
    <numFmt numFmtId="167" formatCode="########0"/>
    <numFmt numFmtId="168" formatCode="###,###,##0.00"/>
    <numFmt numFmtId="169" formatCode="_-* #,##0_-;\-* #,##0_-;_-* &quot;-&quot;??_-;_-@_-"/>
    <numFmt numFmtId="170" formatCode="_-* #,##0.00_-;\-* #,##0.00_-;_-* &quot;-&quot;??_-;_-@_-"/>
    <numFmt numFmtId="171" formatCode="\ dd/mm/yyyy&quot;  &quot;h\:mm\:ss\ AM/PM"/>
    <numFmt numFmtId="172" formatCode="[$-1C0A]dddd\,\ d\ &quot;de&quot;\ mmmm\ &quot;de&quot;\ yyyy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  <numFmt numFmtId="179" formatCode="d\-mmm\-yyyy"/>
    <numFmt numFmtId="180" formatCode="dd/mm/yyyy;@"/>
    <numFmt numFmtId="181" formatCode="#,##0.00000000_);\(#,##0.00000000\)"/>
  </numFmts>
  <fonts count="5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53" applyFont="1" applyAlignment="1">
      <alignment horizontal="center" vertical="center"/>
      <protection/>
    </xf>
    <xf numFmtId="0" fontId="42" fillId="0" borderId="0" xfId="53" applyAlignment="1">
      <alignment horizontal="center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43" fontId="5" fillId="33" borderId="10" xfId="47" applyFont="1" applyFill="1" applyBorder="1" applyAlignment="1">
      <alignment horizontal="center" vertical="center" wrapText="1"/>
    </xf>
    <xf numFmtId="0" fontId="5" fillId="33" borderId="11" xfId="53" applyFont="1" applyFill="1" applyBorder="1" applyAlignment="1">
      <alignment horizontal="center" vertical="center" wrapText="1"/>
      <protection/>
    </xf>
    <xf numFmtId="14" fontId="5" fillId="33" borderId="12" xfId="53" applyNumberFormat="1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2" fillId="34" borderId="0" xfId="5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top" wrapText="1" readingOrder="1"/>
    </xf>
    <xf numFmtId="4" fontId="6" fillId="0" borderId="0" xfId="0" applyNumberFormat="1" applyFont="1" applyAlignment="1">
      <alignment vertical="top"/>
    </xf>
    <xf numFmtId="1" fontId="6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80" fontId="8" fillId="0" borderId="14" xfId="0" applyNumberFormat="1" applyFont="1" applyBorder="1" applyAlignment="1">
      <alignment horizontal="left" vertical="top"/>
    </xf>
    <xf numFmtId="1" fontId="8" fillId="0" borderId="14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vertical="top"/>
    </xf>
    <xf numFmtId="0" fontId="8" fillId="0" borderId="14" xfId="0" applyFont="1" applyBorder="1" applyAlignment="1">
      <alignment vertical="top" wrapText="1" readingOrder="1"/>
    </xf>
    <xf numFmtId="4" fontId="8" fillId="0" borderId="14" xfId="0" applyNumberFormat="1" applyFont="1" applyBorder="1" applyAlignment="1">
      <alignment vertical="top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43" fontId="8" fillId="0" borderId="14" xfId="47" applyFont="1" applyBorder="1" applyAlignment="1">
      <alignment vertical="top" wrapText="1" readingOrder="1"/>
    </xf>
    <xf numFmtId="43" fontId="0" fillId="0" borderId="0" xfId="0" applyNumberFormat="1" applyBorder="1" applyAlignment="1">
      <alignment horizontal="center" vertical="center" wrapText="1"/>
    </xf>
    <xf numFmtId="181" fontId="0" fillId="0" borderId="0" xfId="0" applyNumberFormat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wrapText="1"/>
    </xf>
    <xf numFmtId="4" fontId="8" fillId="0" borderId="11" xfId="0" applyNumberFormat="1" applyFont="1" applyBorder="1" applyAlignment="1">
      <alignment vertical="top"/>
    </xf>
    <xf numFmtId="0" fontId="2" fillId="34" borderId="0" xfId="53" applyFont="1" applyFill="1" applyAlignment="1">
      <alignment horizontal="center" vertical="center" wrapText="1"/>
      <protection/>
    </xf>
    <xf numFmtId="0" fontId="2" fillId="34" borderId="0" xfId="53" applyFont="1" applyFill="1" applyBorder="1" applyAlignment="1">
      <alignment horizontal="center" vertical="center" wrapText="1"/>
      <protection/>
    </xf>
    <xf numFmtId="0" fontId="5" fillId="33" borderId="15" xfId="53" applyFont="1" applyFill="1" applyBorder="1" applyAlignment="1">
      <alignment horizontal="center" vertical="center" wrapText="1"/>
      <protection/>
    </xf>
    <xf numFmtId="0" fontId="5" fillId="33" borderId="16" xfId="53" applyFont="1" applyFill="1" applyBorder="1" applyAlignment="1">
      <alignment horizontal="center" vertical="center" wrapText="1"/>
      <protection/>
    </xf>
    <xf numFmtId="0" fontId="5" fillId="33" borderId="17" xfId="53" applyFont="1" applyFill="1" applyBorder="1" applyAlignment="1">
      <alignment horizontal="center" vertical="center" wrapText="1"/>
      <protection/>
    </xf>
    <xf numFmtId="0" fontId="5" fillId="33" borderId="18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43" fontId="5" fillId="0" borderId="0" xfId="47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top" wrapText="1"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0" fontId="5" fillId="33" borderId="19" xfId="53" applyFont="1" applyFill="1" applyBorder="1" applyAlignment="1">
      <alignment horizontal="center" vertical="center" wrapText="1"/>
      <protection/>
    </xf>
    <xf numFmtId="0" fontId="5" fillId="33" borderId="20" xfId="53" applyFont="1" applyFill="1" applyBorder="1" applyAlignment="1">
      <alignment horizontal="center" vertical="center" wrapText="1"/>
      <protection/>
    </xf>
    <xf numFmtId="14" fontId="0" fillId="0" borderId="14" xfId="0" applyNumberFormat="1" applyBorder="1" applyAlignment="1">
      <alignment vertical="top" wrapText="1"/>
    </xf>
    <xf numFmtId="1" fontId="0" fillId="0" borderId="14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4" fontId="0" fillId="0" borderId="14" xfId="0" applyNumberFormat="1" applyBorder="1" applyAlignment="1">
      <alignment vertical="top" wrapText="1"/>
    </xf>
    <xf numFmtId="14" fontId="0" fillId="0" borderId="14" xfId="0" applyNumberFormat="1" applyBorder="1" applyAlignment="1">
      <alignment vertical="top"/>
    </xf>
    <xf numFmtId="4" fontId="0" fillId="0" borderId="14" xfId="0" applyNumberFormat="1" applyBorder="1" applyAlignment="1">
      <alignment vertical="top"/>
    </xf>
    <xf numFmtId="0" fontId="0" fillId="0" borderId="14" xfId="0" applyBorder="1" applyAlignment="1">
      <alignment vertical="top"/>
    </xf>
    <xf numFmtId="0" fontId="5" fillId="33" borderId="21" xfId="53" applyFont="1" applyFill="1" applyBorder="1" applyAlignment="1">
      <alignment horizontal="center" vertical="center" wrapText="1"/>
      <protection/>
    </xf>
    <xf numFmtId="0" fontId="5" fillId="33" borderId="22" xfId="53" applyFont="1" applyFill="1" applyBorder="1" applyAlignment="1">
      <alignment horizontal="center" vertical="center" wrapText="1"/>
      <protection/>
    </xf>
    <xf numFmtId="0" fontId="5" fillId="33" borderId="23" xfId="53" applyFont="1" applyFill="1" applyBorder="1" applyAlignment="1">
      <alignment horizontal="center" vertical="center" wrapText="1"/>
      <protection/>
    </xf>
    <xf numFmtId="43" fontId="5" fillId="33" borderId="14" xfId="47" applyFont="1" applyFill="1" applyBorder="1" applyAlignment="1">
      <alignment horizontal="center" vertical="center" wrapText="1"/>
    </xf>
    <xf numFmtId="43" fontId="27" fillId="35" borderId="14" xfId="4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3" fontId="27" fillId="35" borderId="11" xfId="47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80" fontId="31" fillId="0" borderId="14" xfId="0" applyNumberFormat="1" applyFont="1" applyBorder="1" applyAlignment="1">
      <alignment horizontal="left" vertical="top"/>
    </xf>
    <xf numFmtId="1" fontId="31" fillId="0" borderId="14" xfId="0" applyNumberFormat="1" applyFont="1" applyBorder="1" applyAlignment="1">
      <alignment horizontal="center" vertical="top"/>
    </xf>
    <xf numFmtId="0" fontId="31" fillId="0" borderId="14" xfId="0" applyFont="1" applyBorder="1" applyAlignment="1">
      <alignment vertical="top"/>
    </xf>
    <xf numFmtId="0" fontId="31" fillId="0" borderId="14" xfId="0" applyFont="1" applyBorder="1" applyAlignment="1">
      <alignment vertical="top" wrapText="1" readingOrder="1"/>
    </xf>
    <xf numFmtId="4" fontId="31" fillId="0" borderId="14" xfId="0" applyNumberFormat="1" applyFont="1" applyBorder="1" applyAlignment="1">
      <alignment vertical="top"/>
    </xf>
    <xf numFmtId="43" fontId="5" fillId="33" borderId="24" xfId="47" applyFont="1" applyFill="1" applyBorder="1" applyAlignment="1">
      <alignment horizontal="center" vertical="center" wrapText="1"/>
    </xf>
    <xf numFmtId="43" fontId="5" fillId="33" borderId="25" xfId="47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1</xdr:row>
      <xdr:rowOff>57150</xdr:rowOff>
    </xdr:from>
    <xdr:to>
      <xdr:col>3</xdr:col>
      <xdr:colOff>2438400</xdr:colOff>
      <xdr:row>6</xdr:row>
      <xdr:rowOff>133350</xdr:rowOff>
    </xdr:to>
    <xdr:pic>
      <xdr:nvPicPr>
        <xdr:cNvPr id="1" name="3 Imagen" descr="Logo del AG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19075"/>
          <a:ext cx="3762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1790700</xdr:colOff>
      <xdr:row>119</xdr:row>
      <xdr:rowOff>19050</xdr:rowOff>
    </xdr:from>
    <xdr:to>
      <xdr:col>5</xdr:col>
      <xdr:colOff>266700</xdr:colOff>
      <xdr:row>125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b="7936"/>
        <a:stretch>
          <a:fillRect/>
        </a:stretch>
      </xdr:blipFill>
      <xdr:spPr>
        <a:xfrm>
          <a:off x="5943600" y="65617725"/>
          <a:ext cx="2276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118</xdr:row>
      <xdr:rowOff>95250</xdr:rowOff>
    </xdr:from>
    <xdr:to>
      <xdr:col>2</xdr:col>
      <xdr:colOff>85725</xdr:colOff>
      <xdr:row>122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11166" r="10659" b="25389"/>
        <a:stretch>
          <a:fillRect/>
        </a:stretch>
      </xdr:blipFill>
      <xdr:spPr>
        <a:xfrm>
          <a:off x="295275" y="65532000"/>
          <a:ext cx="2019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202"/>
  <sheetViews>
    <sheetView tabSelected="1" zoomScale="75" zoomScaleNormal="75" zoomScalePageLayoutView="0" workbookViewId="0" topLeftCell="A100">
      <selection activeCell="I113" sqref="I113"/>
    </sheetView>
  </sheetViews>
  <sheetFormatPr defaultColWidth="11.421875" defaultRowHeight="12.75"/>
  <cols>
    <col min="1" max="1" width="19.8515625" style="1" customWidth="1"/>
    <col min="2" max="2" width="13.57421875" style="1" customWidth="1"/>
    <col min="3" max="3" width="28.8515625" style="2" customWidth="1"/>
    <col min="4" max="4" width="41.00390625" style="2" customWidth="1"/>
    <col min="5" max="5" width="16.00390625" style="2" bestFit="1" customWidth="1"/>
    <col min="6" max="6" width="15.57421875" style="1" bestFit="1" customWidth="1"/>
    <col min="7" max="7" width="21.28125" style="64" customWidth="1"/>
    <col min="8" max="8" width="14.8515625" style="6" bestFit="1" customWidth="1"/>
    <col min="9" max="10" width="14.8515625" style="1" bestFit="1" customWidth="1"/>
    <col min="11" max="11" width="14.7109375" style="1" bestFit="1" customWidth="1"/>
    <col min="12" max="12" width="11.421875" style="1" customWidth="1"/>
    <col min="13" max="13" width="18.421875" style="1" bestFit="1" customWidth="1"/>
    <col min="14" max="14" width="13.8515625" style="1" bestFit="1" customWidth="1"/>
    <col min="15" max="16384" width="11.421875" style="1" customWidth="1"/>
  </cols>
  <sheetData>
    <row r="2" ht="12.75"/>
    <row r="3" ht="12.75"/>
    <row r="4" ht="12.75"/>
    <row r="5" ht="12.75"/>
    <row r="6" ht="12.75"/>
    <row r="7" ht="12.75"/>
    <row r="9" spans="1:7" ht="18">
      <c r="A9" s="38" t="s">
        <v>0</v>
      </c>
      <c r="B9" s="38"/>
      <c r="C9" s="38"/>
      <c r="D9" s="38"/>
      <c r="E9" s="38"/>
      <c r="F9" s="38"/>
      <c r="G9" s="38"/>
    </row>
    <row r="10" spans="1:7" ht="18">
      <c r="A10" s="39" t="s">
        <v>18</v>
      </c>
      <c r="B10" s="39"/>
      <c r="C10" s="39"/>
      <c r="D10" s="39"/>
      <c r="E10" s="39"/>
      <c r="F10" s="39"/>
      <c r="G10" s="39"/>
    </row>
    <row r="11" spans="1:7" ht="18.75" thickBot="1">
      <c r="A11" s="15"/>
      <c r="B11" s="15"/>
      <c r="C11" s="15"/>
      <c r="D11" s="15"/>
      <c r="E11" s="15"/>
      <c r="F11" s="15"/>
      <c r="G11" s="15"/>
    </row>
    <row r="12" spans="1:7" ht="12.75">
      <c r="A12" s="40" t="s">
        <v>42</v>
      </c>
      <c r="B12" s="41"/>
      <c r="C12" s="41"/>
      <c r="D12" s="41"/>
      <c r="E12" s="41"/>
      <c r="F12" s="41"/>
      <c r="G12" s="42"/>
    </row>
    <row r="13" spans="1:7" ht="26.25" customHeight="1" thickBot="1">
      <c r="A13" s="43"/>
      <c r="B13" s="44"/>
      <c r="C13" s="74" t="s">
        <v>9</v>
      </c>
      <c r="D13" s="75"/>
      <c r="E13" s="44" t="s">
        <v>2</v>
      </c>
      <c r="F13" s="44"/>
      <c r="G13" s="9">
        <v>604849.85</v>
      </c>
    </row>
    <row r="14" spans="1:6" ht="12.75">
      <c r="A14" s="11" t="s">
        <v>3</v>
      </c>
      <c r="B14" s="12" t="s">
        <v>4</v>
      </c>
      <c r="C14" s="12" t="s">
        <v>5</v>
      </c>
      <c r="D14" s="12" t="s">
        <v>6</v>
      </c>
      <c r="E14" s="12" t="s">
        <v>7</v>
      </c>
      <c r="F14" s="12" t="s">
        <v>8</v>
      </c>
    </row>
    <row r="15" spans="1:11" ht="51">
      <c r="A15" s="52">
        <v>45352</v>
      </c>
      <c r="B15" s="53">
        <v>634</v>
      </c>
      <c r="C15" s="54" t="s">
        <v>17</v>
      </c>
      <c r="D15" s="54" t="s">
        <v>19</v>
      </c>
      <c r="E15" s="55">
        <v>1305</v>
      </c>
      <c r="F15" s="55">
        <v>0</v>
      </c>
      <c r="G15" s="63">
        <f>+G13+E15-F15</f>
        <v>606154.85</v>
      </c>
      <c r="H15" s="17"/>
      <c r="J15" s="18"/>
      <c r="K15" s="18"/>
    </row>
    <row r="16" spans="1:11" ht="38.25">
      <c r="A16" s="52">
        <v>45355</v>
      </c>
      <c r="B16" s="53">
        <v>635</v>
      </c>
      <c r="C16" s="54" t="s">
        <v>17</v>
      </c>
      <c r="D16" s="54" t="s">
        <v>20</v>
      </c>
      <c r="E16" s="55">
        <v>1340</v>
      </c>
      <c r="F16" s="55">
        <v>0</v>
      </c>
      <c r="G16" s="63">
        <f>+G15+E16-F16</f>
        <v>607494.85</v>
      </c>
      <c r="H16" s="17"/>
      <c r="J16" s="18"/>
      <c r="K16" s="18"/>
    </row>
    <row r="17" spans="1:11" ht="38.25">
      <c r="A17" s="52">
        <v>45356</v>
      </c>
      <c r="B17" s="53">
        <v>636</v>
      </c>
      <c r="C17" s="54" t="s">
        <v>17</v>
      </c>
      <c r="D17" s="54" t="s">
        <v>21</v>
      </c>
      <c r="E17" s="55">
        <v>1550</v>
      </c>
      <c r="F17" s="55">
        <v>0</v>
      </c>
      <c r="G17" s="63">
        <f aca="true" t="shared" si="0" ref="G17:G37">+G16+E17-F17</f>
        <v>609044.85</v>
      </c>
      <c r="H17" s="17"/>
      <c r="J17" s="18"/>
      <c r="K17" s="18"/>
    </row>
    <row r="18" spans="1:11" ht="38.25">
      <c r="A18" s="52">
        <v>45357</v>
      </c>
      <c r="B18" s="53">
        <v>637</v>
      </c>
      <c r="C18" s="54" t="s">
        <v>17</v>
      </c>
      <c r="D18" s="54" t="s">
        <v>22</v>
      </c>
      <c r="E18" s="55">
        <v>3960</v>
      </c>
      <c r="F18" s="55">
        <v>0</v>
      </c>
      <c r="G18" s="63">
        <f t="shared" si="0"/>
        <v>613004.85</v>
      </c>
      <c r="H18" s="17"/>
      <c r="J18" s="18"/>
      <c r="K18" s="18"/>
    </row>
    <row r="19" spans="1:11" ht="51">
      <c r="A19" s="52">
        <v>45358</v>
      </c>
      <c r="B19" s="53">
        <v>638</v>
      </c>
      <c r="C19" s="54" t="s">
        <v>17</v>
      </c>
      <c r="D19" s="54" t="s">
        <v>23</v>
      </c>
      <c r="E19" s="55">
        <v>19410</v>
      </c>
      <c r="F19" s="55">
        <v>0</v>
      </c>
      <c r="G19" s="63">
        <f t="shared" si="0"/>
        <v>632414.85</v>
      </c>
      <c r="H19" s="17"/>
      <c r="J19" s="18"/>
      <c r="K19" s="18"/>
    </row>
    <row r="20" spans="1:11" ht="51">
      <c r="A20" s="52">
        <v>45358</v>
      </c>
      <c r="B20" s="53">
        <v>639</v>
      </c>
      <c r="C20" s="54" t="s">
        <v>16</v>
      </c>
      <c r="D20" s="54" t="s">
        <v>24</v>
      </c>
      <c r="E20" s="55">
        <v>87010</v>
      </c>
      <c r="F20" s="55">
        <v>0</v>
      </c>
      <c r="G20" s="63">
        <f t="shared" si="0"/>
        <v>719424.85</v>
      </c>
      <c r="H20" s="17"/>
      <c r="J20" s="18"/>
      <c r="K20" s="18"/>
    </row>
    <row r="21" spans="1:11" ht="38.25">
      <c r="A21" s="52">
        <v>45362</v>
      </c>
      <c r="B21" s="53">
        <v>640</v>
      </c>
      <c r="C21" s="54" t="s">
        <v>17</v>
      </c>
      <c r="D21" s="54" t="s">
        <v>25</v>
      </c>
      <c r="E21" s="55">
        <v>865</v>
      </c>
      <c r="F21" s="55">
        <v>0</v>
      </c>
      <c r="G21" s="63">
        <f t="shared" si="0"/>
        <v>720289.85</v>
      </c>
      <c r="H21" s="17"/>
      <c r="J21" s="18"/>
      <c r="K21" s="18"/>
    </row>
    <row r="22" spans="1:11" ht="38.25">
      <c r="A22" s="52">
        <v>45363</v>
      </c>
      <c r="B22" s="53">
        <v>641</v>
      </c>
      <c r="C22" s="54" t="s">
        <v>17</v>
      </c>
      <c r="D22" s="54" t="s">
        <v>26</v>
      </c>
      <c r="E22" s="55">
        <v>1100</v>
      </c>
      <c r="F22" s="55">
        <v>0</v>
      </c>
      <c r="G22" s="63">
        <f t="shared" si="0"/>
        <v>721389.85</v>
      </c>
      <c r="H22" s="17"/>
      <c r="J22" s="18"/>
      <c r="K22" s="18"/>
    </row>
    <row r="23" spans="1:11" ht="51">
      <c r="A23" s="52">
        <v>45364</v>
      </c>
      <c r="B23" s="53">
        <v>642</v>
      </c>
      <c r="C23" s="54" t="s">
        <v>17</v>
      </c>
      <c r="D23" s="54" t="s">
        <v>27</v>
      </c>
      <c r="E23" s="55">
        <v>1515</v>
      </c>
      <c r="F23" s="55">
        <v>0</v>
      </c>
      <c r="G23" s="63">
        <f t="shared" si="0"/>
        <v>722904.85</v>
      </c>
      <c r="H23" s="17"/>
      <c r="J23" s="18"/>
      <c r="K23" s="18"/>
    </row>
    <row r="24" spans="1:11" ht="51">
      <c r="A24" s="52">
        <v>45365</v>
      </c>
      <c r="B24" s="53">
        <v>643</v>
      </c>
      <c r="C24" s="54" t="s">
        <v>17</v>
      </c>
      <c r="D24" s="54" t="s">
        <v>28</v>
      </c>
      <c r="E24" s="55">
        <v>5485</v>
      </c>
      <c r="F24" s="55">
        <v>0</v>
      </c>
      <c r="G24" s="63">
        <f t="shared" si="0"/>
        <v>728389.85</v>
      </c>
      <c r="H24" s="17"/>
      <c r="J24" s="18"/>
      <c r="K24" s="18"/>
    </row>
    <row r="25" spans="1:11" ht="76.5">
      <c r="A25" s="52">
        <v>45366</v>
      </c>
      <c r="B25" s="53">
        <v>644</v>
      </c>
      <c r="C25" s="54" t="s">
        <v>17</v>
      </c>
      <c r="D25" s="54" t="s">
        <v>29</v>
      </c>
      <c r="E25" s="55">
        <v>86370.16</v>
      </c>
      <c r="F25" s="55">
        <v>0</v>
      </c>
      <c r="G25" s="63">
        <f t="shared" si="0"/>
        <v>814760.01</v>
      </c>
      <c r="H25" s="17"/>
      <c r="J25" s="18"/>
      <c r="K25" s="18"/>
    </row>
    <row r="26" spans="1:11" ht="51">
      <c r="A26" s="52">
        <v>45369</v>
      </c>
      <c r="B26" s="53">
        <v>645</v>
      </c>
      <c r="C26" s="54" t="s">
        <v>17</v>
      </c>
      <c r="D26" s="54" t="s">
        <v>30</v>
      </c>
      <c r="E26" s="55">
        <v>2355</v>
      </c>
      <c r="F26" s="55">
        <v>0</v>
      </c>
      <c r="G26" s="63">
        <f t="shared" si="0"/>
        <v>817115.01</v>
      </c>
      <c r="H26" s="17"/>
      <c r="J26" s="18"/>
      <c r="K26" s="18"/>
    </row>
    <row r="27" spans="1:11" ht="51">
      <c r="A27" s="52">
        <v>45370</v>
      </c>
      <c r="B27" s="53">
        <v>646</v>
      </c>
      <c r="C27" s="54" t="s">
        <v>17</v>
      </c>
      <c r="D27" s="54" t="s">
        <v>31</v>
      </c>
      <c r="E27" s="55">
        <v>2152</v>
      </c>
      <c r="F27" s="55">
        <v>0</v>
      </c>
      <c r="G27" s="63">
        <f t="shared" si="0"/>
        <v>819267.01</v>
      </c>
      <c r="H27" s="17"/>
      <c r="J27" s="18"/>
      <c r="K27" s="18"/>
    </row>
    <row r="28" spans="1:11" ht="38.25">
      <c r="A28" s="52">
        <v>45371</v>
      </c>
      <c r="B28" s="53">
        <v>647</v>
      </c>
      <c r="C28" s="54" t="s">
        <v>17</v>
      </c>
      <c r="D28" s="54" t="s">
        <v>32</v>
      </c>
      <c r="E28" s="55">
        <v>11900</v>
      </c>
      <c r="F28" s="55">
        <v>0</v>
      </c>
      <c r="G28" s="63">
        <f t="shared" si="0"/>
        <v>831167.01</v>
      </c>
      <c r="H28" s="17"/>
      <c r="J28" s="18"/>
      <c r="K28" s="18"/>
    </row>
    <row r="29" spans="1:11" ht="38.25">
      <c r="A29" s="52">
        <v>45372</v>
      </c>
      <c r="B29" s="53">
        <v>648</v>
      </c>
      <c r="C29" s="54" t="s">
        <v>17</v>
      </c>
      <c r="D29" s="54" t="s">
        <v>33</v>
      </c>
      <c r="E29" s="55">
        <v>1962</v>
      </c>
      <c r="F29" s="55">
        <v>0</v>
      </c>
      <c r="G29" s="63">
        <f t="shared" si="0"/>
        <v>833129.01</v>
      </c>
      <c r="H29" s="17"/>
      <c r="J29" s="18"/>
      <c r="K29" s="18"/>
    </row>
    <row r="30" spans="1:11" ht="63.75">
      <c r="A30" s="52">
        <v>45373</v>
      </c>
      <c r="B30" s="53">
        <v>649</v>
      </c>
      <c r="C30" s="54" t="s">
        <v>16</v>
      </c>
      <c r="D30" s="54" t="s">
        <v>34</v>
      </c>
      <c r="E30" s="55">
        <v>23300</v>
      </c>
      <c r="F30" s="55">
        <v>0</v>
      </c>
      <c r="G30" s="63">
        <f t="shared" si="0"/>
        <v>856429.01</v>
      </c>
      <c r="H30" s="17"/>
      <c r="J30" s="18"/>
      <c r="K30" s="18"/>
    </row>
    <row r="31" spans="1:11" ht="38.25">
      <c r="A31" s="52">
        <v>45376</v>
      </c>
      <c r="B31" s="53">
        <v>650</v>
      </c>
      <c r="C31" s="54" t="s">
        <v>16</v>
      </c>
      <c r="D31" s="54" t="s">
        <v>35</v>
      </c>
      <c r="E31" s="55">
        <v>3680</v>
      </c>
      <c r="F31" s="55">
        <v>0</v>
      </c>
      <c r="G31" s="63">
        <f t="shared" si="0"/>
        <v>860109.01</v>
      </c>
      <c r="H31" s="17"/>
      <c r="J31" s="18"/>
      <c r="K31" s="18"/>
    </row>
    <row r="32" spans="1:11" ht="63.75">
      <c r="A32" s="52">
        <v>45376</v>
      </c>
      <c r="B32" s="53">
        <v>202403029</v>
      </c>
      <c r="C32" s="54" t="s">
        <v>17</v>
      </c>
      <c r="D32" s="54" t="s">
        <v>36</v>
      </c>
      <c r="E32" s="55">
        <v>25500</v>
      </c>
      <c r="F32" s="55">
        <v>0</v>
      </c>
      <c r="G32" s="63">
        <f t="shared" si="0"/>
        <v>885609.01</v>
      </c>
      <c r="H32" s="17"/>
      <c r="J32" s="18"/>
      <c r="K32" s="18"/>
    </row>
    <row r="33" spans="1:11" ht="51">
      <c r="A33" s="52">
        <v>45377</v>
      </c>
      <c r="B33" s="53">
        <v>651</v>
      </c>
      <c r="C33" s="54" t="s">
        <v>16</v>
      </c>
      <c r="D33" s="54" t="s">
        <v>37</v>
      </c>
      <c r="E33" s="55">
        <v>3810</v>
      </c>
      <c r="F33" s="55">
        <v>0</v>
      </c>
      <c r="G33" s="63">
        <f t="shared" si="0"/>
        <v>889419.01</v>
      </c>
      <c r="H33" s="17"/>
      <c r="J33" s="18"/>
      <c r="K33" s="18"/>
    </row>
    <row r="34" spans="1:11" ht="38.25">
      <c r="A34" s="52">
        <v>45378</v>
      </c>
      <c r="B34" s="53">
        <v>652</v>
      </c>
      <c r="C34" s="54" t="s">
        <v>16</v>
      </c>
      <c r="D34" s="54" t="s">
        <v>38</v>
      </c>
      <c r="E34" s="55">
        <v>340</v>
      </c>
      <c r="F34" s="55">
        <v>0</v>
      </c>
      <c r="G34" s="63">
        <f t="shared" si="0"/>
        <v>889759.01</v>
      </c>
      <c r="H34" s="17"/>
      <c r="J34" s="18"/>
      <c r="K34" s="18"/>
    </row>
    <row r="35" spans="1:11" ht="63.75">
      <c r="A35" s="52">
        <v>45382</v>
      </c>
      <c r="B35" s="53">
        <v>202403066</v>
      </c>
      <c r="C35" s="54" t="s">
        <v>17</v>
      </c>
      <c r="D35" s="54" t="s">
        <v>39</v>
      </c>
      <c r="E35" s="55">
        <v>0</v>
      </c>
      <c r="F35" s="55">
        <v>4516.88</v>
      </c>
      <c r="G35" s="63">
        <f t="shared" si="0"/>
        <v>885242.13</v>
      </c>
      <c r="H35" s="17"/>
      <c r="J35" s="18"/>
      <c r="K35" s="18"/>
    </row>
    <row r="36" spans="1:11" ht="51">
      <c r="A36" s="52">
        <v>45382</v>
      </c>
      <c r="B36" s="53">
        <v>202403067</v>
      </c>
      <c r="C36" s="54" t="s">
        <v>17</v>
      </c>
      <c r="D36" s="54" t="s">
        <v>40</v>
      </c>
      <c r="E36" s="55">
        <v>20000</v>
      </c>
      <c r="F36" s="55">
        <v>0</v>
      </c>
      <c r="G36" s="63">
        <f t="shared" si="0"/>
        <v>905242.13</v>
      </c>
      <c r="H36" s="17"/>
      <c r="J36" s="18"/>
      <c r="K36" s="18"/>
    </row>
    <row r="37" spans="1:11" ht="15.75">
      <c r="A37" s="56" t="s">
        <v>41</v>
      </c>
      <c r="B37" s="57">
        <v>304909.16</v>
      </c>
      <c r="C37" s="57">
        <v>4516.88</v>
      </c>
      <c r="D37" s="58"/>
      <c r="E37" s="58"/>
      <c r="F37" s="58"/>
      <c r="G37" s="63">
        <f t="shared" si="0"/>
        <v>905242.13</v>
      </c>
      <c r="H37" s="17"/>
      <c r="J37" s="18"/>
      <c r="K37" s="18"/>
    </row>
    <row r="38" spans="1:11" ht="15.75">
      <c r="A38" s="21"/>
      <c r="B38" s="22"/>
      <c r="C38" s="23"/>
      <c r="D38" s="24"/>
      <c r="E38" s="25"/>
      <c r="F38" s="25"/>
      <c r="G38" s="63"/>
      <c r="H38" s="17"/>
      <c r="J38" s="18"/>
      <c r="K38" s="18"/>
    </row>
    <row r="39" spans="1:11" ht="15.75">
      <c r="A39" s="21"/>
      <c r="B39" s="22"/>
      <c r="C39" s="23"/>
      <c r="D39" s="24"/>
      <c r="E39" s="25"/>
      <c r="F39" s="25"/>
      <c r="G39" s="63"/>
      <c r="H39" s="17"/>
      <c r="J39" s="18"/>
      <c r="K39" s="18"/>
    </row>
    <row r="40" spans="1:11" ht="15.75" customHeight="1">
      <c r="A40" s="62" t="s">
        <v>9</v>
      </c>
      <c r="B40" s="62"/>
      <c r="C40" s="62"/>
      <c r="D40" s="62"/>
      <c r="E40" s="62"/>
      <c r="F40" s="62"/>
      <c r="G40" s="62"/>
      <c r="H40" s="17"/>
      <c r="J40" s="18"/>
      <c r="K40" s="18"/>
    </row>
    <row r="41" spans="1:7" ht="12.75" customHeight="1">
      <c r="A41" s="59" t="s">
        <v>1</v>
      </c>
      <c r="B41" s="60"/>
      <c r="C41" s="60"/>
      <c r="D41" s="61"/>
      <c r="E41" s="50"/>
      <c r="F41" s="50"/>
      <c r="G41" s="51"/>
    </row>
    <row r="42" spans="1:7" ht="24.75" customHeight="1" thickBot="1">
      <c r="A42" s="43"/>
      <c r="B42" s="44"/>
      <c r="C42" s="10"/>
      <c r="D42" s="10"/>
      <c r="E42" s="44" t="s">
        <v>2</v>
      </c>
      <c r="F42" s="44"/>
      <c r="G42" s="9">
        <v>129474982.95</v>
      </c>
    </row>
    <row r="43" spans="1:6" ht="12.75">
      <c r="A43" s="11" t="s">
        <v>3</v>
      </c>
      <c r="B43" s="12" t="s">
        <v>4</v>
      </c>
      <c r="C43" s="12" t="s">
        <v>5</v>
      </c>
      <c r="D43" s="12" t="s">
        <v>6</v>
      </c>
      <c r="E43" s="12" t="s">
        <v>7</v>
      </c>
      <c r="F43" s="12" t="s">
        <v>8</v>
      </c>
    </row>
    <row r="44" spans="1:11" ht="51">
      <c r="A44" s="52">
        <v>45355</v>
      </c>
      <c r="B44" s="53">
        <v>202403001</v>
      </c>
      <c r="C44" s="54" t="s">
        <v>43</v>
      </c>
      <c r="D44" s="54" t="s">
        <v>44</v>
      </c>
      <c r="E44" s="55">
        <v>0</v>
      </c>
      <c r="F44" s="55">
        <v>190452</v>
      </c>
      <c r="G44" s="63">
        <f>+G42+E44-F44</f>
        <v>129284530.95</v>
      </c>
      <c r="H44" s="17"/>
      <c r="J44" s="18"/>
      <c r="K44" s="18"/>
    </row>
    <row r="45" spans="1:11" ht="25.5">
      <c r="A45" s="52">
        <v>45355</v>
      </c>
      <c r="B45" s="53">
        <v>202403002</v>
      </c>
      <c r="C45" s="54" t="s">
        <v>17</v>
      </c>
      <c r="D45" s="54" t="s">
        <v>45</v>
      </c>
      <c r="E45" s="55">
        <v>0</v>
      </c>
      <c r="F45" s="55">
        <v>127365.02</v>
      </c>
      <c r="G45" s="63">
        <f>+G44+E45-F45</f>
        <v>129157165.93</v>
      </c>
      <c r="H45" s="17"/>
      <c r="J45" s="18"/>
      <c r="K45" s="18"/>
    </row>
    <row r="46" spans="1:11" ht="25.5">
      <c r="A46" s="52">
        <v>45355</v>
      </c>
      <c r="B46" s="53">
        <v>202403003</v>
      </c>
      <c r="C46" s="54" t="s">
        <v>17</v>
      </c>
      <c r="D46" s="54" t="s">
        <v>46</v>
      </c>
      <c r="E46" s="55">
        <v>0</v>
      </c>
      <c r="F46" s="55">
        <v>333000</v>
      </c>
      <c r="G46" s="63">
        <f>+G45+E46-F46</f>
        <v>128824165.93</v>
      </c>
      <c r="H46" s="17"/>
      <c r="J46" s="18"/>
      <c r="K46" s="18"/>
    </row>
    <row r="47" spans="1:11" ht="63.75">
      <c r="A47" s="52">
        <v>45355</v>
      </c>
      <c r="B47" s="53">
        <v>202403004</v>
      </c>
      <c r="C47" s="54" t="s">
        <v>47</v>
      </c>
      <c r="D47" s="54" t="s">
        <v>48</v>
      </c>
      <c r="E47" s="55">
        <v>0</v>
      </c>
      <c r="F47" s="55">
        <v>277628.98</v>
      </c>
      <c r="G47" s="63">
        <f>+G46+E47-F47</f>
        <v>128546536.95</v>
      </c>
      <c r="H47" s="17"/>
      <c r="J47" s="18"/>
      <c r="K47" s="18"/>
    </row>
    <row r="48" spans="1:11" ht="51">
      <c r="A48" s="52">
        <v>45356</v>
      </c>
      <c r="B48" s="53">
        <v>202403006</v>
      </c>
      <c r="C48" s="54" t="s">
        <v>49</v>
      </c>
      <c r="D48" s="54" t="s">
        <v>50</v>
      </c>
      <c r="E48" s="55">
        <v>0</v>
      </c>
      <c r="F48" s="55">
        <v>80000</v>
      </c>
      <c r="G48" s="63">
        <f aca="true" t="shared" si="1" ref="G48:G101">+G47+E48-F48</f>
        <v>128466536.95</v>
      </c>
      <c r="H48" s="17"/>
      <c r="J48" s="18"/>
      <c r="K48" s="18"/>
    </row>
    <row r="49" spans="1:11" ht="38.25">
      <c r="A49" s="52">
        <v>45356</v>
      </c>
      <c r="B49" s="53">
        <v>202403007</v>
      </c>
      <c r="C49" s="54" t="s">
        <v>51</v>
      </c>
      <c r="D49" s="54" t="s">
        <v>52</v>
      </c>
      <c r="E49" s="55">
        <v>0</v>
      </c>
      <c r="F49" s="55">
        <v>141600</v>
      </c>
      <c r="G49" s="63">
        <f t="shared" si="1"/>
        <v>128324936.95</v>
      </c>
      <c r="H49" s="17"/>
      <c r="J49" s="18"/>
      <c r="K49" s="18"/>
    </row>
    <row r="50" spans="1:11" ht="51">
      <c r="A50" s="52">
        <v>45356</v>
      </c>
      <c r="B50" s="53">
        <v>202403008</v>
      </c>
      <c r="C50" s="54" t="s">
        <v>53</v>
      </c>
      <c r="D50" s="54" t="s">
        <v>54</v>
      </c>
      <c r="E50" s="55">
        <v>0</v>
      </c>
      <c r="F50" s="55">
        <v>1166473.38</v>
      </c>
      <c r="G50" s="63">
        <f t="shared" si="1"/>
        <v>127158463.57000001</v>
      </c>
      <c r="H50" s="17"/>
      <c r="J50" s="18"/>
      <c r="K50" s="18"/>
    </row>
    <row r="51" spans="1:11" ht="51">
      <c r="A51" s="52">
        <v>45357</v>
      </c>
      <c r="B51" s="53">
        <v>202403009</v>
      </c>
      <c r="C51" s="54" t="s">
        <v>55</v>
      </c>
      <c r="D51" s="54" t="s">
        <v>56</v>
      </c>
      <c r="E51" s="55">
        <v>0</v>
      </c>
      <c r="F51" s="55">
        <v>2261.2</v>
      </c>
      <c r="G51" s="63">
        <f t="shared" si="1"/>
        <v>127156202.37</v>
      </c>
      <c r="H51" s="17"/>
      <c r="J51" s="18"/>
      <c r="K51" s="18"/>
    </row>
    <row r="52" spans="1:11" ht="51">
      <c r="A52" s="52">
        <v>45357</v>
      </c>
      <c r="B52" s="53">
        <v>202403010</v>
      </c>
      <c r="C52" s="54" t="s">
        <v>57</v>
      </c>
      <c r="D52" s="54" t="s">
        <v>58</v>
      </c>
      <c r="E52" s="55">
        <v>0</v>
      </c>
      <c r="F52" s="55">
        <v>242203.45</v>
      </c>
      <c r="G52" s="63">
        <f t="shared" si="1"/>
        <v>126913998.92</v>
      </c>
      <c r="H52" s="17"/>
      <c r="J52" s="18"/>
      <c r="K52" s="18"/>
    </row>
    <row r="53" spans="1:11" ht="76.5">
      <c r="A53" s="52">
        <v>45357</v>
      </c>
      <c r="B53" s="53">
        <v>202403011</v>
      </c>
      <c r="C53" s="54" t="s">
        <v>59</v>
      </c>
      <c r="D53" s="54" t="s">
        <v>60</v>
      </c>
      <c r="E53" s="55">
        <v>0</v>
      </c>
      <c r="F53" s="55">
        <v>731629.46</v>
      </c>
      <c r="G53" s="63">
        <f t="shared" si="1"/>
        <v>126182369.46000001</v>
      </c>
      <c r="H53" s="17"/>
      <c r="J53" s="18"/>
      <c r="K53" s="18"/>
    </row>
    <row r="54" spans="1:11" ht="38.25">
      <c r="A54" s="52">
        <v>45357</v>
      </c>
      <c r="B54" s="53">
        <v>202403012</v>
      </c>
      <c r="C54" s="54" t="s">
        <v>16</v>
      </c>
      <c r="D54" s="54" t="s">
        <v>61</v>
      </c>
      <c r="E54" s="55">
        <v>0</v>
      </c>
      <c r="F54" s="55">
        <v>57425.59</v>
      </c>
      <c r="G54" s="63">
        <f t="shared" si="1"/>
        <v>126124943.87</v>
      </c>
      <c r="H54" s="17"/>
      <c r="J54" s="18"/>
      <c r="K54" s="18"/>
    </row>
    <row r="55" spans="1:11" ht="51">
      <c r="A55" s="52">
        <v>45358</v>
      </c>
      <c r="B55" s="53">
        <v>202403013</v>
      </c>
      <c r="C55" s="54" t="s">
        <v>62</v>
      </c>
      <c r="D55" s="54" t="s">
        <v>63</v>
      </c>
      <c r="E55" s="55">
        <v>0</v>
      </c>
      <c r="F55" s="55">
        <v>20171.72</v>
      </c>
      <c r="G55" s="63">
        <f t="shared" si="1"/>
        <v>126104772.15</v>
      </c>
      <c r="H55" s="17"/>
      <c r="J55" s="18"/>
      <c r="K55" s="18"/>
    </row>
    <row r="56" spans="1:11" ht="38.25">
      <c r="A56" s="52">
        <v>45358</v>
      </c>
      <c r="B56" s="53">
        <v>202403014</v>
      </c>
      <c r="C56" s="54" t="s">
        <v>64</v>
      </c>
      <c r="D56" s="54" t="s">
        <v>65</v>
      </c>
      <c r="E56" s="55">
        <v>0</v>
      </c>
      <c r="F56" s="55">
        <v>14160</v>
      </c>
      <c r="G56" s="63">
        <f t="shared" si="1"/>
        <v>126090612.15</v>
      </c>
      <c r="H56" s="17"/>
      <c r="J56" s="18"/>
      <c r="K56" s="18"/>
    </row>
    <row r="57" spans="1:11" ht="51">
      <c r="A57" s="52">
        <v>45362</v>
      </c>
      <c r="B57" s="53">
        <v>202403016</v>
      </c>
      <c r="C57" s="54" t="s">
        <v>66</v>
      </c>
      <c r="D57" s="54" t="s">
        <v>67</v>
      </c>
      <c r="E57" s="55">
        <v>0</v>
      </c>
      <c r="F57" s="55">
        <v>1638913.11</v>
      </c>
      <c r="G57" s="63">
        <f t="shared" si="1"/>
        <v>124451699.04</v>
      </c>
      <c r="H57" s="17"/>
      <c r="J57" s="18"/>
      <c r="K57" s="18"/>
    </row>
    <row r="58" spans="1:11" ht="63.75">
      <c r="A58" s="52">
        <v>45363</v>
      </c>
      <c r="B58" s="53">
        <v>202403017</v>
      </c>
      <c r="C58" s="54" t="s">
        <v>68</v>
      </c>
      <c r="D58" s="54" t="s">
        <v>69</v>
      </c>
      <c r="E58" s="55">
        <v>0</v>
      </c>
      <c r="F58" s="55">
        <v>33306.82</v>
      </c>
      <c r="G58" s="63">
        <f t="shared" si="1"/>
        <v>124418392.22000001</v>
      </c>
      <c r="H58" s="17"/>
      <c r="J58" s="18"/>
      <c r="K58" s="18"/>
    </row>
    <row r="59" spans="1:11" ht="51">
      <c r="A59" s="52">
        <v>45363</v>
      </c>
      <c r="B59" s="53">
        <v>202403018</v>
      </c>
      <c r="C59" s="54" t="s">
        <v>70</v>
      </c>
      <c r="D59" s="54" t="s">
        <v>71</v>
      </c>
      <c r="E59" s="55">
        <v>0</v>
      </c>
      <c r="F59" s="55">
        <v>13570</v>
      </c>
      <c r="G59" s="63">
        <f t="shared" si="1"/>
        <v>124404822.22000001</v>
      </c>
      <c r="H59" s="17"/>
      <c r="J59" s="18"/>
      <c r="K59" s="18"/>
    </row>
    <row r="60" spans="1:11" ht="38.25">
      <c r="A60" s="52">
        <v>45363</v>
      </c>
      <c r="B60" s="53">
        <v>202403019</v>
      </c>
      <c r="C60" s="54" t="s">
        <v>72</v>
      </c>
      <c r="D60" s="54" t="s">
        <v>73</v>
      </c>
      <c r="E60" s="55">
        <v>0</v>
      </c>
      <c r="F60" s="55">
        <v>4373.08</v>
      </c>
      <c r="G60" s="63">
        <f t="shared" si="1"/>
        <v>124400449.14000002</v>
      </c>
      <c r="H60" s="17"/>
      <c r="J60" s="18"/>
      <c r="K60" s="18"/>
    </row>
    <row r="61" spans="1:11" ht="51">
      <c r="A61" s="52">
        <v>45363</v>
      </c>
      <c r="B61" s="53">
        <v>202403020</v>
      </c>
      <c r="C61" s="54" t="s">
        <v>74</v>
      </c>
      <c r="D61" s="54" t="s">
        <v>75</v>
      </c>
      <c r="E61" s="55">
        <v>0</v>
      </c>
      <c r="F61" s="55">
        <v>350625</v>
      </c>
      <c r="G61" s="63">
        <f t="shared" si="1"/>
        <v>124049824.14000002</v>
      </c>
      <c r="H61" s="17"/>
      <c r="J61" s="18"/>
      <c r="K61" s="18"/>
    </row>
    <row r="62" spans="1:11" ht="51">
      <c r="A62" s="52">
        <v>45363</v>
      </c>
      <c r="B62" s="53">
        <v>202403021</v>
      </c>
      <c r="C62" s="54" t="s">
        <v>76</v>
      </c>
      <c r="D62" s="54" t="s">
        <v>77</v>
      </c>
      <c r="E62" s="55">
        <v>0</v>
      </c>
      <c r="F62" s="55">
        <v>26150</v>
      </c>
      <c r="G62" s="63">
        <f t="shared" si="1"/>
        <v>124023674.14000002</v>
      </c>
      <c r="H62" s="17"/>
      <c r="J62" s="18"/>
      <c r="K62" s="18"/>
    </row>
    <row r="63" spans="1:11" ht="63.75">
      <c r="A63" s="52">
        <v>45376</v>
      </c>
      <c r="B63" s="53">
        <v>202403022</v>
      </c>
      <c r="C63" s="54" t="s">
        <v>17</v>
      </c>
      <c r="D63" s="54" t="s">
        <v>78</v>
      </c>
      <c r="E63" s="55">
        <v>0</v>
      </c>
      <c r="F63" s="55">
        <v>128089.91</v>
      </c>
      <c r="G63" s="63">
        <f t="shared" si="1"/>
        <v>123895584.23000002</v>
      </c>
      <c r="H63" s="17"/>
      <c r="J63" s="18"/>
      <c r="K63" s="18"/>
    </row>
    <row r="64" spans="1:16" ht="51">
      <c r="A64" s="52">
        <v>45376</v>
      </c>
      <c r="B64" s="53">
        <v>202403023</v>
      </c>
      <c r="C64" s="54" t="s">
        <v>17</v>
      </c>
      <c r="D64" s="54" t="s">
        <v>79</v>
      </c>
      <c r="E64" s="55">
        <v>56875.38</v>
      </c>
      <c r="F64" s="55">
        <v>0</v>
      </c>
      <c r="G64" s="63">
        <f t="shared" si="1"/>
        <v>123952459.61000001</v>
      </c>
      <c r="H64" s="17"/>
      <c r="J64" s="18"/>
      <c r="K64" s="18"/>
      <c r="L64"/>
      <c r="M64"/>
      <c r="N64"/>
      <c r="O64"/>
      <c r="P64"/>
    </row>
    <row r="65" spans="1:16" ht="63.75">
      <c r="A65" s="52">
        <v>45376</v>
      </c>
      <c r="B65" s="53">
        <v>202403024</v>
      </c>
      <c r="C65" s="54" t="s">
        <v>17</v>
      </c>
      <c r="D65" s="54" t="s">
        <v>80</v>
      </c>
      <c r="E65" s="55">
        <v>24000000</v>
      </c>
      <c r="F65" s="55">
        <v>0</v>
      </c>
      <c r="G65" s="63">
        <f t="shared" si="1"/>
        <v>147952459.61</v>
      </c>
      <c r="H65" s="17"/>
      <c r="J65" s="18"/>
      <c r="K65" s="18"/>
      <c r="L65" s="8"/>
      <c r="M65"/>
      <c r="N65"/>
      <c r="O65" s="7"/>
      <c r="P65" s="7"/>
    </row>
    <row r="66" spans="1:16" ht="63.75">
      <c r="A66" s="52">
        <v>45376</v>
      </c>
      <c r="B66" s="53">
        <v>202403025</v>
      </c>
      <c r="C66" s="54" t="s">
        <v>17</v>
      </c>
      <c r="D66" s="54" t="s">
        <v>81</v>
      </c>
      <c r="E66" s="55">
        <v>24273050.92</v>
      </c>
      <c r="F66" s="55">
        <v>0</v>
      </c>
      <c r="G66" s="63">
        <f t="shared" si="1"/>
        <v>172225510.53000003</v>
      </c>
      <c r="H66" s="17"/>
      <c r="J66" s="18"/>
      <c r="K66" s="18"/>
      <c r="L66" s="8"/>
      <c r="M66"/>
      <c r="N66"/>
      <c r="O66" s="7"/>
      <c r="P66" s="7"/>
    </row>
    <row r="67" spans="1:11" ht="51">
      <c r="A67" s="52">
        <v>45376</v>
      </c>
      <c r="B67" s="53">
        <v>202403026</v>
      </c>
      <c r="C67" s="54" t="s">
        <v>17</v>
      </c>
      <c r="D67" s="54" t="s">
        <v>82</v>
      </c>
      <c r="E67" s="55">
        <v>9000</v>
      </c>
      <c r="F67" s="55">
        <v>0</v>
      </c>
      <c r="G67" s="63">
        <f t="shared" si="1"/>
        <v>172234510.53000003</v>
      </c>
      <c r="H67" s="17"/>
      <c r="J67" s="18"/>
      <c r="K67" s="18"/>
    </row>
    <row r="68" spans="1:11" ht="63.75">
      <c r="A68" s="52">
        <v>45376</v>
      </c>
      <c r="B68" s="53">
        <v>202403027</v>
      </c>
      <c r="C68" s="54" t="s">
        <v>17</v>
      </c>
      <c r="D68" s="54" t="s">
        <v>83</v>
      </c>
      <c r="E68" s="55">
        <v>57427.85</v>
      </c>
      <c r="F68" s="55">
        <v>0</v>
      </c>
      <c r="G68" s="63">
        <f t="shared" si="1"/>
        <v>172291938.38000003</v>
      </c>
      <c r="H68" s="17"/>
      <c r="J68" s="18"/>
      <c r="K68" s="18"/>
    </row>
    <row r="69" spans="1:11" ht="76.5">
      <c r="A69" s="52">
        <v>45376</v>
      </c>
      <c r="B69" s="53">
        <v>202403028</v>
      </c>
      <c r="C69" s="54" t="s">
        <v>17</v>
      </c>
      <c r="D69" s="54" t="s">
        <v>84</v>
      </c>
      <c r="E69" s="55">
        <v>6000</v>
      </c>
      <c r="F69" s="55">
        <v>0</v>
      </c>
      <c r="G69" s="63">
        <f t="shared" si="1"/>
        <v>172297938.38000003</v>
      </c>
      <c r="H69" s="17"/>
      <c r="J69" s="18"/>
      <c r="K69" s="18"/>
    </row>
    <row r="70" spans="1:11" ht="76.5">
      <c r="A70" s="52">
        <v>45376</v>
      </c>
      <c r="B70" s="53">
        <v>202403031</v>
      </c>
      <c r="C70" s="54" t="s">
        <v>85</v>
      </c>
      <c r="D70" s="54" t="s">
        <v>86</v>
      </c>
      <c r="E70" s="55">
        <v>0</v>
      </c>
      <c r="F70" s="55">
        <v>2496000</v>
      </c>
      <c r="G70" s="63">
        <f t="shared" si="1"/>
        <v>169801938.38000003</v>
      </c>
      <c r="H70" s="17"/>
      <c r="J70" s="18"/>
      <c r="K70" s="18"/>
    </row>
    <row r="71" spans="1:11" ht="63.75">
      <c r="A71" s="52">
        <v>45376</v>
      </c>
      <c r="B71" s="53">
        <v>202403032</v>
      </c>
      <c r="C71" s="54" t="s">
        <v>87</v>
      </c>
      <c r="D71" s="54" t="s">
        <v>88</v>
      </c>
      <c r="E71" s="55">
        <v>0</v>
      </c>
      <c r="F71" s="55">
        <v>26049.36</v>
      </c>
      <c r="G71" s="63">
        <f t="shared" si="1"/>
        <v>169775889.02</v>
      </c>
      <c r="H71" s="17"/>
      <c r="J71" s="18"/>
      <c r="K71" s="18"/>
    </row>
    <row r="72" spans="1:11" ht="51">
      <c r="A72" s="52">
        <v>45376</v>
      </c>
      <c r="B72" s="53">
        <v>202403033</v>
      </c>
      <c r="C72" s="54" t="s">
        <v>89</v>
      </c>
      <c r="D72" s="54" t="s">
        <v>90</v>
      </c>
      <c r="E72" s="55">
        <v>0</v>
      </c>
      <c r="F72" s="55">
        <v>43504.13</v>
      </c>
      <c r="G72" s="63">
        <f t="shared" si="1"/>
        <v>169732384.89000002</v>
      </c>
      <c r="H72" s="17"/>
      <c r="J72" s="18"/>
      <c r="K72" s="18"/>
    </row>
    <row r="73" spans="1:11" ht="102">
      <c r="A73" s="52">
        <v>45376</v>
      </c>
      <c r="B73" s="53">
        <v>202403034</v>
      </c>
      <c r="C73" s="54" t="s">
        <v>91</v>
      </c>
      <c r="D73" s="54" t="s">
        <v>92</v>
      </c>
      <c r="E73" s="55">
        <v>0</v>
      </c>
      <c r="F73" s="55">
        <v>120000</v>
      </c>
      <c r="G73" s="63">
        <f t="shared" si="1"/>
        <v>169612384.89000002</v>
      </c>
      <c r="H73" s="17"/>
      <c r="J73" s="18"/>
      <c r="K73" s="18"/>
    </row>
    <row r="74" spans="1:11" ht="51">
      <c r="A74" s="52">
        <v>45376</v>
      </c>
      <c r="B74" s="53">
        <v>202403035</v>
      </c>
      <c r="C74" s="54" t="s">
        <v>93</v>
      </c>
      <c r="D74" s="54" t="s">
        <v>94</v>
      </c>
      <c r="E74" s="55">
        <v>0</v>
      </c>
      <c r="F74" s="55">
        <v>826235</v>
      </c>
      <c r="G74" s="63">
        <f t="shared" si="1"/>
        <v>168786149.89000002</v>
      </c>
      <c r="H74" s="17"/>
      <c r="J74" s="18"/>
      <c r="K74" s="18"/>
    </row>
    <row r="75" spans="1:11" ht="76.5">
      <c r="A75" s="52">
        <v>45376</v>
      </c>
      <c r="B75" s="53">
        <v>202403036</v>
      </c>
      <c r="C75" s="54" t="s">
        <v>95</v>
      </c>
      <c r="D75" s="54" t="s">
        <v>96</v>
      </c>
      <c r="E75" s="55">
        <v>0</v>
      </c>
      <c r="F75" s="55">
        <v>123664</v>
      </c>
      <c r="G75" s="63">
        <f t="shared" si="1"/>
        <v>168662485.89000002</v>
      </c>
      <c r="H75" s="17"/>
      <c r="J75" s="18"/>
      <c r="K75" s="18"/>
    </row>
    <row r="76" spans="1:11" ht="76.5">
      <c r="A76" s="52">
        <v>45376</v>
      </c>
      <c r="B76" s="53">
        <v>202403037</v>
      </c>
      <c r="C76" s="54" t="s">
        <v>17</v>
      </c>
      <c r="D76" s="54" t="s">
        <v>97</v>
      </c>
      <c r="E76" s="55">
        <v>40000</v>
      </c>
      <c r="F76" s="55">
        <v>0</v>
      </c>
      <c r="G76" s="63">
        <f t="shared" si="1"/>
        <v>168702485.89000002</v>
      </c>
      <c r="H76" s="17"/>
      <c r="J76" s="18"/>
      <c r="K76" s="18"/>
    </row>
    <row r="77" spans="1:11" ht="38.25">
      <c r="A77" s="52">
        <v>45376</v>
      </c>
      <c r="B77" s="53">
        <v>202403038</v>
      </c>
      <c r="C77" s="54" t="s">
        <v>17</v>
      </c>
      <c r="D77" s="54" t="s">
        <v>98</v>
      </c>
      <c r="E77" s="55">
        <v>0</v>
      </c>
      <c r="F77" s="55">
        <v>40950</v>
      </c>
      <c r="G77" s="63">
        <f t="shared" si="1"/>
        <v>168661535.89000002</v>
      </c>
      <c r="H77" s="17"/>
      <c r="J77" s="18"/>
      <c r="K77" s="18"/>
    </row>
    <row r="78" spans="1:11" ht="51">
      <c r="A78" s="52">
        <v>45376</v>
      </c>
      <c r="B78" s="53">
        <v>202403039</v>
      </c>
      <c r="C78" s="54" t="s">
        <v>99</v>
      </c>
      <c r="D78" s="54" t="s">
        <v>100</v>
      </c>
      <c r="E78" s="55">
        <v>0</v>
      </c>
      <c r="F78" s="55">
        <v>228488.97</v>
      </c>
      <c r="G78" s="63">
        <f t="shared" si="1"/>
        <v>168433046.92000002</v>
      </c>
      <c r="H78" s="17"/>
      <c r="J78" s="18"/>
      <c r="K78" s="18"/>
    </row>
    <row r="79" spans="1:11" ht="63.75">
      <c r="A79" s="52">
        <v>45376</v>
      </c>
      <c r="B79" s="53">
        <v>202403040</v>
      </c>
      <c r="C79" s="54" t="s">
        <v>101</v>
      </c>
      <c r="D79" s="54" t="s">
        <v>102</v>
      </c>
      <c r="E79" s="55">
        <v>0</v>
      </c>
      <c r="F79" s="55">
        <v>5276.86</v>
      </c>
      <c r="G79" s="63">
        <f t="shared" si="1"/>
        <v>168427770.06</v>
      </c>
      <c r="H79" s="17"/>
      <c r="J79" s="18"/>
      <c r="K79" s="18"/>
    </row>
    <row r="80" spans="1:11" ht="51">
      <c r="A80" s="52">
        <v>45376</v>
      </c>
      <c r="B80" s="53">
        <v>202403041</v>
      </c>
      <c r="C80" s="54" t="s">
        <v>103</v>
      </c>
      <c r="D80" s="54" t="s">
        <v>104</v>
      </c>
      <c r="E80" s="55">
        <v>0</v>
      </c>
      <c r="F80" s="55">
        <v>227508.55</v>
      </c>
      <c r="G80" s="63">
        <f t="shared" si="1"/>
        <v>168200261.51</v>
      </c>
      <c r="H80" s="17"/>
      <c r="J80" s="18"/>
      <c r="K80" s="18"/>
    </row>
    <row r="81" spans="1:11" ht="63.75">
      <c r="A81" s="52">
        <v>45376</v>
      </c>
      <c r="B81" s="53">
        <v>202403042</v>
      </c>
      <c r="C81" s="54" t="s">
        <v>105</v>
      </c>
      <c r="D81" s="54" t="s">
        <v>106</v>
      </c>
      <c r="E81" s="55">
        <v>0</v>
      </c>
      <c r="F81" s="55">
        <v>31958.33</v>
      </c>
      <c r="G81" s="63">
        <f t="shared" si="1"/>
        <v>168168303.17999998</v>
      </c>
      <c r="H81" s="17"/>
      <c r="J81" s="18"/>
      <c r="K81" s="18"/>
    </row>
    <row r="82" spans="1:11" ht="51">
      <c r="A82" s="52">
        <v>45376</v>
      </c>
      <c r="B82" s="53">
        <v>202403043</v>
      </c>
      <c r="C82" s="54" t="s">
        <v>107</v>
      </c>
      <c r="D82" s="54" t="s">
        <v>108</v>
      </c>
      <c r="E82" s="55">
        <v>0</v>
      </c>
      <c r="F82" s="55">
        <v>66817.5</v>
      </c>
      <c r="G82" s="63">
        <f t="shared" si="1"/>
        <v>168101485.67999998</v>
      </c>
      <c r="H82" s="17"/>
      <c r="J82" s="18"/>
      <c r="K82" s="18"/>
    </row>
    <row r="83" spans="1:11" ht="51">
      <c r="A83" s="52">
        <v>45376</v>
      </c>
      <c r="B83" s="53">
        <v>202403044</v>
      </c>
      <c r="C83" s="54" t="s">
        <v>17</v>
      </c>
      <c r="D83" s="54" t="s">
        <v>109</v>
      </c>
      <c r="E83" s="55">
        <v>0</v>
      </c>
      <c r="F83" s="55">
        <v>19896.16</v>
      </c>
      <c r="G83" s="63">
        <f t="shared" si="1"/>
        <v>168081589.51999998</v>
      </c>
      <c r="H83" s="17"/>
      <c r="J83" s="18"/>
      <c r="K83" s="18"/>
    </row>
    <row r="84" spans="1:11" ht="51">
      <c r="A84" s="52">
        <v>45376</v>
      </c>
      <c r="B84" s="53">
        <v>202403045</v>
      </c>
      <c r="C84" s="54" t="s">
        <v>17</v>
      </c>
      <c r="D84" s="54" t="s">
        <v>110</v>
      </c>
      <c r="E84" s="55">
        <v>0</v>
      </c>
      <c r="F84" s="55">
        <v>230160.44</v>
      </c>
      <c r="G84" s="63">
        <f t="shared" si="1"/>
        <v>167851429.07999998</v>
      </c>
      <c r="H84" s="17"/>
      <c r="J84" s="18"/>
      <c r="K84" s="18"/>
    </row>
    <row r="85" spans="1:11" ht="51">
      <c r="A85" s="52">
        <v>45376</v>
      </c>
      <c r="B85" s="53">
        <v>202403046</v>
      </c>
      <c r="C85" s="54" t="s">
        <v>17</v>
      </c>
      <c r="D85" s="54" t="s">
        <v>111</v>
      </c>
      <c r="E85" s="55">
        <v>0</v>
      </c>
      <c r="F85" s="55">
        <v>87658.4</v>
      </c>
      <c r="G85" s="63">
        <f t="shared" si="1"/>
        <v>167763770.67999998</v>
      </c>
      <c r="H85" s="17"/>
      <c r="J85" s="18"/>
      <c r="K85" s="18"/>
    </row>
    <row r="86" spans="1:14" ht="63.75">
      <c r="A86" s="52">
        <v>45376</v>
      </c>
      <c r="B86" s="53">
        <v>202403047</v>
      </c>
      <c r="C86" s="54" t="s">
        <v>17</v>
      </c>
      <c r="D86" s="54" t="s">
        <v>112</v>
      </c>
      <c r="E86" s="55">
        <v>0</v>
      </c>
      <c r="F86" s="55">
        <v>704000</v>
      </c>
      <c r="G86" s="63">
        <f t="shared" si="1"/>
        <v>167059770.67999998</v>
      </c>
      <c r="H86" s="17"/>
      <c r="J86" s="18"/>
      <c r="K86" s="18"/>
      <c r="M86" s="5"/>
      <c r="N86" s="5"/>
    </row>
    <row r="87" spans="1:14" ht="76.5">
      <c r="A87" s="52">
        <v>45376</v>
      </c>
      <c r="B87" s="53">
        <v>202403048</v>
      </c>
      <c r="C87" s="54" t="s">
        <v>17</v>
      </c>
      <c r="D87" s="54" t="s">
        <v>113</v>
      </c>
      <c r="E87" s="55">
        <v>0</v>
      </c>
      <c r="F87" s="55">
        <v>218000</v>
      </c>
      <c r="G87" s="63">
        <f t="shared" si="1"/>
        <v>166841770.67999998</v>
      </c>
      <c r="H87" s="17"/>
      <c r="J87" s="18"/>
      <c r="K87" s="18"/>
      <c r="M87" s="5"/>
      <c r="N87" s="5"/>
    </row>
    <row r="88" spans="1:14" ht="51">
      <c r="A88" s="52">
        <v>45376</v>
      </c>
      <c r="B88" s="53">
        <v>202403049</v>
      </c>
      <c r="C88" s="54" t="s">
        <v>114</v>
      </c>
      <c r="D88" s="54" t="s">
        <v>115</v>
      </c>
      <c r="E88" s="55">
        <v>0</v>
      </c>
      <c r="F88" s="55">
        <v>56443.32</v>
      </c>
      <c r="G88" s="63">
        <f t="shared" si="1"/>
        <v>166785327.35999998</v>
      </c>
      <c r="H88" s="17"/>
      <c r="J88" s="18"/>
      <c r="K88" s="18"/>
      <c r="M88" s="5"/>
      <c r="N88" s="5"/>
    </row>
    <row r="89" spans="1:14" ht="63.75">
      <c r="A89" s="52">
        <v>45376</v>
      </c>
      <c r="B89" s="53">
        <v>202403050</v>
      </c>
      <c r="C89" s="54" t="s">
        <v>116</v>
      </c>
      <c r="D89" s="54" t="s">
        <v>117</v>
      </c>
      <c r="E89" s="55">
        <v>0</v>
      </c>
      <c r="F89" s="55">
        <v>181280.38</v>
      </c>
      <c r="G89" s="63">
        <f t="shared" si="1"/>
        <v>166604046.98</v>
      </c>
      <c r="H89" s="17"/>
      <c r="J89" s="18"/>
      <c r="K89" s="18"/>
      <c r="M89" s="5"/>
      <c r="N89" s="5"/>
    </row>
    <row r="90" spans="1:14" ht="51">
      <c r="A90" s="52">
        <v>45376</v>
      </c>
      <c r="B90" s="53">
        <v>202403051</v>
      </c>
      <c r="C90" s="54" t="s">
        <v>118</v>
      </c>
      <c r="D90" s="54" t="s">
        <v>119</v>
      </c>
      <c r="E90" s="55">
        <v>0</v>
      </c>
      <c r="F90" s="55">
        <v>237800</v>
      </c>
      <c r="G90" s="63">
        <f t="shared" si="1"/>
        <v>166366246.98</v>
      </c>
      <c r="H90" s="17"/>
      <c r="J90" s="18"/>
      <c r="K90" s="18"/>
      <c r="M90" s="5"/>
      <c r="N90" s="5"/>
    </row>
    <row r="91" spans="1:14" ht="63.75">
      <c r="A91" s="52">
        <v>45376</v>
      </c>
      <c r="B91" s="53">
        <v>202403052</v>
      </c>
      <c r="C91" s="54" t="s">
        <v>120</v>
      </c>
      <c r="D91" s="54" t="s">
        <v>121</v>
      </c>
      <c r="E91" s="55">
        <v>0</v>
      </c>
      <c r="F91" s="55">
        <v>70800</v>
      </c>
      <c r="G91" s="63">
        <f t="shared" si="1"/>
        <v>166295446.98</v>
      </c>
      <c r="H91" s="17"/>
      <c r="J91" s="18"/>
      <c r="K91" s="18"/>
      <c r="M91" s="5"/>
      <c r="N91" s="5"/>
    </row>
    <row r="92" spans="1:14" ht="51">
      <c r="A92" s="52">
        <v>45376</v>
      </c>
      <c r="B92" s="53">
        <v>202403053</v>
      </c>
      <c r="C92" s="54" t="s">
        <v>122</v>
      </c>
      <c r="D92" s="54" t="s">
        <v>123</v>
      </c>
      <c r="E92" s="55">
        <v>0</v>
      </c>
      <c r="F92" s="55">
        <v>18950</v>
      </c>
      <c r="G92" s="63">
        <f t="shared" si="1"/>
        <v>166276496.98</v>
      </c>
      <c r="H92" s="17"/>
      <c r="J92" s="18"/>
      <c r="K92" s="18"/>
      <c r="M92" s="5"/>
      <c r="N92" s="5"/>
    </row>
    <row r="93" spans="1:14" ht="63.75">
      <c r="A93" s="52">
        <v>45376</v>
      </c>
      <c r="B93" s="53">
        <v>202403054</v>
      </c>
      <c r="C93" s="54" t="s">
        <v>17</v>
      </c>
      <c r="D93" s="54" t="s">
        <v>124</v>
      </c>
      <c r="E93" s="55">
        <v>0</v>
      </c>
      <c r="F93" s="55">
        <v>2377965.08</v>
      </c>
      <c r="G93" s="63">
        <f t="shared" si="1"/>
        <v>163898531.89999998</v>
      </c>
      <c r="H93" s="17"/>
      <c r="J93" s="18"/>
      <c r="K93" s="18"/>
      <c r="M93" s="5"/>
      <c r="N93" s="5"/>
    </row>
    <row r="94" spans="1:14" ht="63.75">
      <c r="A94" s="52">
        <v>45376</v>
      </c>
      <c r="B94" s="53">
        <v>202403055</v>
      </c>
      <c r="C94" s="54" t="s">
        <v>17</v>
      </c>
      <c r="D94" s="54" t="s">
        <v>125</v>
      </c>
      <c r="E94" s="55">
        <v>0</v>
      </c>
      <c r="F94" s="55">
        <v>231833.4</v>
      </c>
      <c r="G94" s="63">
        <f t="shared" si="1"/>
        <v>163666698.49999997</v>
      </c>
      <c r="H94" s="17"/>
      <c r="J94" s="18"/>
      <c r="K94" s="18"/>
      <c r="M94" s="5"/>
      <c r="N94" s="5"/>
    </row>
    <row r="95" spans="1:14" ht="63.75">
      <c r="A95" s="52">
        <v>45376</v>
      </c>
      <c r="B95" s="53">
        <v>202403056</v>
      </c>
      <c r="C95" s="54" t="s">
        <v>126</v>
      </c>
      <c r="D95" s="54" t="s">
        <v>127</v>
      </c>
      <c r="E95" s="55">
        <v>0</v>
      </c>
      <c r="F95" s="55">
        <v>95200.51</v>
      </c>
      <c r="G95" s="63">
        <f t="shared" si="1"/>
        <v>163571497.98999998</v>
      </c>
      <c r="H95" s="17"/>
      <c r="J95" s="18"/>
      <c r="K95" s="18"/>
      <c r="M95" s="5"/>
      <c r="N95" s="5"/>
    </row>
    <row r="96" spans="1:14" ht="51">
      <c r="A96" s="52">
        <v>45376</v>
      </c>
      <c r="B96" s="53">
        <v>202403057</v>
      </c>
      <c r="C96" s="54" t="s">
        <v>118</v>
      </c>
      <c r="D96" s="54" t="s">
        <v>128</v>
      </c>
      <c r="E96" s="55">
        <v>0</v>
      </c>
      <c r="F96" s="55">
        <v>83850</v>
      </c>
      <c r="G96" s="63">
        <f t="shared" si="1"/>
        <v>163487647.98999998</v>
      </c>
      <c r="H96" s="17"/>
      <c r="J96" s="18"/>
      <c r="K96" s="18"/>
      <c r="M96" s="5"/>
      <c r="N96" s="5"/>
    </row>
    <row r="97" spans="1:14" ht="51">
      <c r="A97" s="52">
        <v>45376</v>
      </c>
      <c r="B97" s="53">
        <v>202403058</v>
      </c>
      <c r="C97" s="54" t="s">
        <v>17</v>
      </c>
      <c r="D97" s="54" t="s">
        <v>129</v>
      </c>
      <c r="E97" s="55">
        <v>0</v>
      </c>
      <c r="F97" s="55">
        <v>11942226.16</v>
      </c>
      <c r="G97" s="63">
        <f t="shared" si="1"/>
        <v>151545421.82999998</v>
      </c>
      <c r="H97" s="17"/>
      <c r="J97" s="18"/>
      <c r="K97" s="18"/>
      <c r="M97" s="5"/>
      <c r="N97" s="5"/>
    </row>
    <row r="98" spans="1:14" ht="63.75">
      <c r="A98" s="52">
        <v>45376</v>
      </c>
      <c r="B98" s="53">
        <v>202403059</v>
      </c>
      <c r="C98" s="54" t="s">
        <v>17</v>
      </c>
      <c r="D98" s="54" t="s">
        <v>130</v>
      </c>
      <c r="E98" s="55">
        <v>0</v>
      </c>
      <c r="F98" s="55">
        <v>270000</v>
      </c>
      <c r="G98" s="63">
        <f>+G97+E98-F98</f>
        <v>151275421.82999998</v>
      </c>
      <c r="H98" s="17"/>
      <c r="J98" s="18"/>
      <c r="K98" s="18"/>
      <c r="M98" s="5"/>
      <c r="N98" s="5"/>
    </row>
    <row r="99" spans="1:14" ht="51">
      <c r="A99" s="52">
        <v>45376</v>
      </c>
      <c r="B99" s="53">
        <v>202403060</v>
      </c>
      <c r="C99" s="54" t="s">
        <v>131</v>
      </c>
      <c r="D99" s="54" t="s">
        <v>132</v>
      </c>
      <c r="E99" s="55">
        <v>0</v>
      </c>
      <c r="F99" s="55">
        <v>23160</v>
      </c>
      <c r="G99" s="63">
        <f>+G98+E99-F99</f>
        <v>151252261.82999998</v>
      </c>
      <c r="H99" s="17"/>
      <c r="J99" s="18"/>
      <c r="K99" s="18"/>
      <c r="M99" s="5"/>
      <c r="N99" s="5"/>
    </row>
    <row r="100" spans="1:14" ht="51">
      <c r="A100" s="52">
        <v>45376</v>
      </c>
      <c r="B100" s="53">
        <v>202403061</v>
      </c>
      <c r="C100" s="54" t="s">
        <v>62</v>
      </c>
      <c r="D100" s="54" t="s">
        <v>133</v>
      </c>
      <c r="E100" s="55">
        <v>0</v>
      </c>
      <c r="F100" s="55">
        <v>148384</v>
      </c>
      <c r="G100" s="63">
        <f>+G99+E100-F100</f>
        <v>151103877.82999998</v>
      </c>
      <c r="H100" s="17"/>
      <c r="J100" s="18"/>
      <c r="K100" s="18"/>
      <c r="M100" s="5"/>
      <c r="N100" s="5"/>
    </row>
    <row r="101" spans="1:14" ht="63.75">
      <c r="A101" s="52">
        <v>45376</v>
      </c>
      <c r="B101" s="53">
        <v>202403062</v>
      </c>
      <c r="C101" s="54" t="s">
        <v>134</v>
      </c>
      <c r="D101" s="54" t="s">
        <v>135</v>
      </c>
      <c r="E101" s="55">
        <v>0</v>
      </c>
      <c r="F101" s="55">
        <v>632314.73</v>
      </c>
      <c r="G101" s="63">
        <f t="shared" si="1"/>
        <v>150471563.1</v>
      </c>
      <c r="H101" s="17"/>
      <c r="J101" s="18"/>
      <c r="K101" s="18"/>
      <c r="M101" s="5"/>
      <c r="N101" s="5"/>
    </row>
    <row r="102" spans="1:14" ht="51">
      <c r="A102" s="52">
        <v>45378</v>
      </c>
      <c r="B102" s="53">
        <v>202403030</v>
      </c>
      <c r="C102" s="54" t="s">
        <v>17</v>
      </c>
      <c r="D102" s="54" t="s">
        <v>136</v>
      </c>
      <c r="E102" s="55">
        <v>97006.7</v>
      </c>
      <c r="F102" s="55">
        <v>0</v>
      </c>
      <c r="G102" s="63">
        <f>+G101+E102-F102</f>
        <v>150568569.79999998</v>
      </c>
      <c r="H102" s="17"/>
      <c r="J102" s="18"/>
      <c r="K102" s="18"/>
      <c r="M102" s="5"/>
      <c r="N102" s="5"/>
    </row>
    <row r="103" spans="1:9" ht="15.75">
      <c r="A103" s="21"/>
      <c r="B103" s="22"/>
      <c r="C103" s="23"/>
      <c r="D103" s="24"/>
      <c r="E103" s="24"/>
      <c r="F103" s="25"/>
      <c r="G103" s="63"/>
      <c r="H103" s="16"/>
      <c r="I103" s="16"/>
    </row>
    <row r="104" spans="1:9" ht="15.75">
      <c r="A104" s="21"/>
      <c r="B104" s="22"/>
      <c r="C104" s="23"/>
      <c r="D104" s="24" t="s">
        <v>10</v>
      </c>
      <c r="E104" s="30">
        <f>SUM(E44:E102)</f>
        <v>48539360.85</v>
      </c>
      <c r="F104" s="25">
        <f>SUM(F44:F102)</f>
        <v>27445774.000000004</v>
      </c>
      <c r="G104" s="63">
        <f>+G102</f>
        <v>150568569.79999998</v>
      </c>
      <c r="H104" s="16"/>
      <c r="I104" s="16"/>
    </row>
    <row r="105" spans="1:7" ht="15.75">
      <c r="A105" s="21"/>
      <c r="B105" s="22"/>
      <c r="C105" s="23"/>
      <c r="D105" s="24"/>
      <c r="E105" s="24"/>
      <c r="F105" s="25"/>
      <c r="G105" s="63"/>
    </row>
    <row r="106" spans="1:11" ht="15.75">
      <c r="A106" s="69" t="s">
        <v>15</v>
      </c>
      <c r="B106" s="70"/>
      <c r="C106" s="71"/>
      <c r="D106" s="72"/>
      <c r="E106" s="72"/>
      <c r="F106" s="73"/>
      <c r="G106" s="63">
        <v>18995.14</v>
      </c>
      <c r="K106" s="45"/>
    </row>
    <row r="107" spans="1:13" ht="15.75">
      <c r="A107" s="69" t="s">
        <v>14</v>
      </c>
      <c r="B107" s="70"/>
      <c r="C107" s="71"/>
      <c r="D107" s="72"/>
      <c r="E107" s="72"/>
      <c r="F107" s="73"/>
      <c r="G107" s="63">
        <v>600</v>
      </c>
      <c r="M107" s="32"/>
    </row>
    <row r="108" spans="1:7" ht="15.75">
      <c r="A108" s="69"/>
      <c r="B108" s="70"/>
      <c r="C108" s="71"/>
      <c r="D108" s="72"/>
      <c r="E108" s="72"/>
      <c r="F108" s="73"/>
      <c r="G108" s="63"/>
    </row>
    <row r="109" spans="1:11" ht="25.5">
      <c r="A109" s="46" t="s">
        <v>137</v>
      </c>
      <c r="B109" s="48" t="s">
        <v>138</v>
      </c>
      <c r="C109" s="48" t="s">
        <v>139</v>
      </c>
      <c r="D109" s="48"/>
      <c r="E109" s="48"/>
      <c r="F109" s="48"/>
      <c r="K109" s="13"/>
    </row>
    <row r="110" spans="1:11" ht="15.75">
      <c r="A110" s="46"/>
      <c r="B110" s="47">
        <v>0</v>
      </c>
      <c r="C110" s="48"/>
      <c r="D110" s="48" t="s">
        <v>140</v>
      </c>
      <c r="E110" s="49">
        <v>0</v>
      </c>
      <c r="F110" s="49">
        <v>0</v>
      </c>
      <c r="G110" s="63">
        <v>6087.1</v>
      </c>
      <c r="K110" s="14"/>
    </row>
    <row r="111" spans="1:11" ht="63.75">
      <c r="A111" s="46">
        <v>45376</v>
      </c>
      <c r="B111" s="47">
        <v>30</v>
      </c>
      <c r="C111" s="48" t="s">
        <v>141</v>
      </c>
      <c r="D111" s="48" t="s">
        <v>142</v>
      </c>
      <c r="E111" s="49">
        <v>0</v>
      </c>
      <c r="F111" s="49">
        <v>13017.95</v>
      </c>
      <c r="G111" s="63">
        <f>+G110+E111-F111</f>
        <v>-6930.85</v>
      </c>
      <c r="K111" s="14"/>
    </row>
    <row r="112" spans="1:11" ht="63.75">
      <c r="A112" s="46">
        <v>45376</v>
      </c>
      <c r="B112" s="47">
        <v>202403022</v>
      </c>
      <c r="C112" s="48" t="s">
        <v>17</v>
      </c>
      <c r="D112" s="48" t="s">
        <v>78</v>
      </c>
      <c r="E112" s="49">
        <v>128089.91</v>
      </c>
      <c r="F112" s="49">
        <v>0</v>
      </c>
      <c r="G112" s="63">
        <f>+G111+E112-F112</f>
        <v>121159.06</v>
      </c>
      <c r="K112" s="14"/>
    </row>
    <row r="113" spans="1:11" ht="76.5">
      <c r="A113" s="46">
        <v>45377</v>
      </c>
      <c r="B113" s="47">
        <v>202403064</v>
      </c>
      <c r="C113" s="48" t="s">
        <v>143</v>
      </c>
      <c r="D113" s="48" t="s">
        <v>144</v>
      </c>
      <c r="E113" s="49">
        <v>0</v>
      </c>
      <c r="F113" s="49">
        <v>1715.46</v>
      </c>
      <c r="G113" s="63">
        <f>+G112+E113-F113</f>
        <v>119443.59999999999</v>
      </c>
      <c r="K113" s="14"/>
    </row>
    <row r="114" spans="1:11" ht="51">
      <c r="A114" s="46">
        <v>45377</v>
      </c>
      <c r="B114" s="47">
        <v>202403065</v>
      </c>
      <c r="C114" s="48" t="s">
        <v>17</v>
      </c>
      <c r="D114" s="48" t="s">
        <v>145</v>
      </c>
      <c r="E114" s="49">
        <v>0</v>
      </c>
      <c r="F114" s="49">
        <v>477.57</v>
      </c>
      <c r="G114" s="63">
        <f>+G113+E114-F114</f>
        <v>118966.02999999998</v>
      </c>
      <c r="K114" s="14"/>
    </row>
    <row r="115" spans="1:9" ht="15.75">
      <c r="A115" s="21"/>
      <c r="B115" s="22"/>
      <c r="C115" s="23"/>
      <c r="D115" s="24" t="s">
        <v>11</v>
      </c>
      <c r="E115" s="24"/>
      <c r="F115" s="37"/>
      <c r="G115" s="65">
        <f>G37+G104+G106+G107+G114</f>
        <v>151612373.09999996</v>
      </c>
      <c r="I115" s="14"/>
    </row>
    <row r="116" spans="1:11" ht="12.75">
      <c r="A116" s="33"/>
      <c r="B116" s="34"/>
      <c r="C116" s="34"/>
      <c r="D116" s="35"/>
      <c r="E116" s="36"/>
      <c r="F116" s="36"/>
      <c r="G116" s="66"/>
      <c r="K116" s="14"/>
    </row>
    <row r="117" spans="1:7" ht="12.75">
      <c r="A117" s="26"/>
      <c r="B117" s="27"/>
      <c r="C117" s="27"/>
      <c r="D117" s="28"/>
      <c r="E117" s="29"/>
      <c r="F117" s="29"/>
      <c r="G117" s="67"/>
    </row>
    <row r="118" spans="1:7" ht="12.75">
      <c r="A118" s="26"/>
      <c r="B118" s="27"/>
      <c r="C118" s="27"/>
      <c r="D118" s="28"/>
      <c r="E118" s="29"/>
      <c r="F118" s="29"/>
      <c r="G118" s="67"/>
    </row>
    <row r="119" ht="12.75"/>
    <row r="120" ht="12.75"/>
    <row r="121" ht="12.75"/>
    <row r="122" spans="2:8" ht="15">
      <c r="B122" s="3" t="s">
        <v>12</v>
      </c>
      <c r="H122" s="31"/>
    </row>
    <row r="123" ht="12.75">
      <c r="B123" s="4" t="s">
        <v>13</v>
      </c>
    </row>
    <row r="124" ht="12.75"/>
    <row r="125" ht="12.75">
      <c r="H125" s="31"/>
    </row>
    <row r="126" spans="1:7" ht="15.75">
      <c r="A126" s="19"/>
      <c r="B126" s="19"/>
      <c r="C126" s="20"/>
      <c r="D126" s="20"/>
      <c r="E126" s="20"/>
      <c r="F126" s="19"/>
      <c r="G126" s="68"/>
    </row>
    <row r="127" spans="1:7" ht="15.75">
      <c r="A127" s="19"/>
      <c r="B127" s="19"/>
      <c r="C127" s="20"/>
      <c r="D127" s="20"/>
      <c r="E127" s="20"/>
      <c r="F127" s="19"/>
      <c r="G127" s="68"/>
    </row>
    <row r="128" spans="1:7" ht="15.75">
      <c r="A128" s="19"/>
      <c r="B128" s="19"/>
      <c r="C128" s="20"/>
      <c r="D128" s="20"/>
      <c r="E128" s="20"/>
      <c r="F128" s="19"/>
      <c r="G128" s="68"/>
    </row>
    <row r="129" spans="1:7" ht="15.75">
      <c r="A129" s="19"/>
      <c r="B129" s="19"/>
      <c r="C129" s="20"/>
      <c r="D129" s="20"/>
      <c r="E129" s="20"/>
      <c r="F129" s="19"/>
      <c r="G129" s="68"/>
    </row>
    <row r="130" spans="1:7" ht="15.75">
      <c r="A130" s="19"/>
      <c r="B130" s="19"/>
      <c r="C130" s="20"/>
      <c r="D130" s="20"/>
      <c r="E130" s="20"/>
      <c r="F130" s="19"/>
      <c r="G130" s="68"/>
    </row>
    <row r="131" spans="1:7" ht="15.75">
      <c r="A131" s="19"/>
      <c r="B131" s="19"/>
      <c r="C131" s="20"/>
      <c r="D131" s="20"/>
      <c r="E131" s="20"/>
      <c r="F131" s="19"/>
      <c r="G131" s="68"/>
    </row>
    <row r="132" spans="1:7" ht="15.75">
      <c r="A132" s="19"/>
      <c r="B132" s="19"/>
      <c r="C132" s="20"/>
      <c r="D132" s="20"/>
      <c r="E132" s="20"/>
      <c r="F132" s="19"/>
      <c r="G132" s="68"/>
    </row>
    <row r="133" spans="1:7" ht="15.75">
      <c r="A133" s="19"/>
      <c r="B133" s="19"/>
      <c r="C133" s="20"/>
      <c r="D133" s="20"/>
      <c r="E133" s="20"/>
      <c r="F133" s="19"/>
      <c r="G133" s="68"/>
    </row>
    <row r="134" spans="1:7" ht="15.75">
      <c r="A134" s="19"/>
      <c r="B134" s="19"/>
      <c r="C134" s="20"/>
      <c r="D134" s="20"/>
      <c r="E134" s="20"/>
      <c r="F134" s="19"/>
      <c r="G134" s="68"/>
    </row>
    <row r="135" spans="1:7" ht="15.75">
      <c r="A135" s="19"/>
      <c r="B135" s="19"/>
      <c r="C135" s="20"/>
      <c r="D135" s="20"/>
      <c r="E135" s="20"/>
      <c r="F135" s="19"/>
      <c r="G135" s="68"/>
    </row>
    <row r="136" spans="1:7" ht="15.75">
      <c r="A136" s="19"/>
      <c r="B136" s="19"/>
      <c r="C136" s="20"/>
      <c r="D136" s="20"/>
      <c r="E136" s="20"/>
      <c r="F136" s="19"/>
      <c r="G136" s="68"/>
    </row>
    <row r="137" spans="1:7" ht="15.75">
      <c r="A137" s="19"/>
      <c r="B137" s="19"/>
      <c r="C137" s="20"/>
      <c r="D137" s="20"/>
      <c r="E137" s="20"/>
      <c r="F137" s="19"/>
      <c r="G137" s="68"/>
    </row>
    <row r="138" spans="1:7" ht="15.75">
      <c r="A138" s="19"/>
      <c r="B138" s="19"/>
      <c r="C138" s="20"/>
      <c r="D138" s="20"/>
      <c r="E138" s="20"/>
      <c r="F138" s="19"/>
      <c r="G138" s="68"/>
    </row>
    <row r="139" spans="1:7" ht="15.75">
      <c r="A139" s="19"/>
      <c r="B139" s="19"/>
      <c r="C139" s="20"/>
      <c r="D139" s="20"/>
      <c r="E139" s="20"/>
      <c r="F139" s="19"/>
      <c r="G139" s="68"/>
    </row>
    <row r="140" spans="1:7" ht="15.75">
      <c r="A140" s="19"/>
      <c r="B140" s="19"/>
      <c r="C140" s="20"/>
      <c r="D140" s="20"/>
      <c r="E140" s="20"/>
      <c r="F140" s="19"/>
      <c r="G140" s="68"/>
    </row>
    <row r="141" spans="1:7" ht="15.75">
      <c r="A141" s="19"/>
      <c r="B141" s="19"/>
      <c r="C141" s="20"/>
      <c r="D141" s="20"/>
      <c r="E141" s="20"/>
      <c r="F141" s="19"/>
      <c r="G141" s="68"/>
    </row>
    <row r="142" spans="1:7" ht="15.75">
      <c r="A142" s="19"/>
      <c r="B142" s="19"/>
      <c r="C142" s="20"/>
      <c r="D142" s="20"/>
      <c r="E142" s="20"/>
      <c r="F142" s="19"/>
      <c r="G142" s="68"/>
    </row>
    <row r="143" spans="1:7" ht="15.75">
      <c r="A143" s="19"/>
      <c r="B143" s="19"/>
      <c r="C143" s="20"/>
      <c r="D143" s="20"/>
      <c r="E143" s="20"/>
      <c r="F143" s="19"/>
      <c r="G143" s="68"/>
    </row>
    <row r="144" spans="1:7" ht="15.75">
      <c r="A144" s="19"/>
      <c r="B144" s="19"/>
      <c r="C144" s="20"/>
      <c r="D144" s="20"/>
      <c r="E144" s="20"/>
      <c r="F144" s="19"/>
      <c r="G144" s="68"/>
    </row>
    <row r="145" spans="1:7" ht="15.75">
      <c r="A145" s="19"/>
      <c r="B145" s="19"/>
      <c r="C145" s="20"/>
      <c r="D145" s="20"/>
      <c r="E145" s="20"/>
      <c r="F145" s="19"/>
      <c r="G145" s="68"/>
    </row>
    <row r="146" spans="1:7" ht="15.75">
      <c r="A146" s="19"/>
      <c r="B146" s="19"/>
      <c r="C146" s="20"/>
      <c r="D146" s="20"/>
      <c r="E146" s="20"/>
      <c r="F146" s="19"/>
      <c r="G146" s="68"/>
    </row>
    <row r="147" spans="1:7" ht="15.75">
      <c r="A147" s="19"/>
      <c r="B147" s="19"/>
      <c r="C147" s="20"/>
      <c r="D147" s="20"/>
      <c r="E147" s="20"/>
      <c r="F147" s="19"/>
      <c r="G147" s="68"/>
    </row>
    <row r="148" spans="1:7" ht="15.75">
      <c r="A148" s="19"/>
      <c r="B148" s="19"/>
      <c r="C148" s="20"/>
      <c r="D148" s="20"/>
      <c r="E148" s="20"/>
      <c r="F148" s="19"/>
      <c r="G148" s="68"/>
    </row>
    <row r="149" spans="1:7" ht="15.75">
      <c r="A149" s="19"/>
      <c r="B149" s="19"/>
      <c r="C149" s="20"/>
      <c r="D149" s="20"/>
      <c r="E149" s="20"/>
      <c r="F149" s="19"/>
      <c r="G149" s="68"/>
    </row>
    <row r="150" spans="1:7" ht="15.75">
      <c r="A150" s="19"/>
      <c r="B150" s="19"/>
      <c r="C150" s="20"/>
      <c r="D150" s="20"/>
      <c r="E150" s="20"/>
      <c r="F150" s="19"/>
      <c r="G150" s="68"/>
    </row>
    <row r="151" spans="1:7" ht="15.75">
      <c r="A151" s="19"/>
      <c r="B151" s="19"/>
      <c r="C151" s="20"/>
      <c r="D151" s="20"/>
      <c r="E151" s="20"/>
      <c r="F151" s="19"/>
      <c r="G151" s="68"/>
    </row>
    <row r="152" spans="1:7" ht="15.75">
      <c r="A152" s="19"/>
      <c r="B152" s="19"/>
      <c r="C152" s="20"/>
      <c r="D152" s="20"/>
      <c r="E152" s="20"/>
      <c r="F152" s="19"/>
      <c r="G152" s="68"/>
    </row>
    <row r="153" spans="1:7" ht="15.75">
      <c r="A153" s="19"/>
      <c r="B153" s="19"/>
      <c r="C153" s="20"/>
      <c r="D153" s="20"/>
      <c r="E153" s="20"/>
      <c r="F153" s="19"/>
      <c r="G153" s="68"/>
    </row>
    <row r="154" spans="1:7" ht="15.75">
      <c r="A154" s="19"/>
      <c r="B154" s="19"/>
      <c r="C154" s="20"/>
      <c r="D154" s="20"/>
      <c r="E154" s="20"/>
      <c r="F154" s="19"/>
      <c r="G154" s="68"/>
    </row>
    <row r="155" spans="1:7" ht="15.75">
      <c r="A155" s="19"/>
      <c r="B155" s="19"/>
      <c r="C155" s="20"/>
      <c r="D155" s="20"/>
      <c r="E155" s="20"/>
      <c r="F155" s="19"/>
      <c r="G155" s="68"/>
    </row>
    <row r="156" spans="1:7" ht="15.75">
      <c r="A156" s="19"/>
      <c r="B156" s="19"/>
      <c r="C156" s="20"/>
      <c r="D156" s="20"/>
      <c r="E156" s="20"/>
      <c r="F156" s="19"/>
      <c r="G156" s="68"/>
    </row>
    <row r="157" spans="1:7" ht="15.75">
      <c r="A157" s="19"/>
      <c r="B157" s="19"/>
      <c r="C157" s="20"/>
      <c r="D157" s="20"/>
      <c r="E157" s="20"/>
      <c r="F157" s="19"/>
      <c r="G157" s="68"/>
    </row>
    <row r="158" spans="1:7" ht="15.75">
      <c r="A158" s="19"/>
      <c r="B158" s="19"/>
      <c r="C158" s="20"/>
      <c r="D158" s="20"/>
      <c r="E158" s="20"/>
      <c r="F158" s="19"/>
      <c r="G158" s="68"/>
    </row>
    <row r="159" spans="1:7" ht="15.75">
      <c r="A159" s="19"/>
      <c r="B159" s="19"/>
      <c r="C159" s="20"/>
      <c r="D159" s="20"/>
      <c r="E159" s="20"/>
      <c r="F159" s="19"/>
      <c r="G159" s="68"/>
    </row>
    <row r="160" spans="1:7" ht="15.75">
      <c r="A160" s="19"/>
      <c r="B160" s="19"/>
      <c r="C160" s="20"/>
      <c r="D160" s="20"/>
      <c r="E160" s="20"/>
      <c r="F160" s="19"/>
      <c r="G160" s="68"/>
    </row>
    <row r="161" spans="1:7" ht="15.75">
      <c r="A161" s="19"/>
      <c r="B161" s="19"/>
      <c r="C161" s="20"/>
      <c r="D161" s="20"/>
      <c r="E161" s="20"/>
      <c r="F161" s="19"/>
      <c r="G161" s="68"/>
    </row>
    <row r="162" spans="1:7" ht="15.75">
      <c r="A162" s="19"/>
      <c r="B162" s="19"/>
      <c r="C162" s="20"/>
      <c r="D162" s="20"/>
      <c r="E162" s="20"/>
      <c r="F162" s="19"/>
      <c r="G162" s="68"/>
    </row>
    <row r="163" spans="1:7" ht="15.75">
      <c r="A163" s="19"/>
      <c r="B163" s="19"/>
      <c r="C163" s="20"/>
      <c r="D163" s="20"/>
      <c r="E163" s="20"/>
      <c r="F163" s="19"/>
      <c r="G163" s="68"/>
    </row>
    <row r="164" spans="1:7" ht="15.75">
      <c r="A164" s="19"/>
      <c r="B164" s="19"/>
      <c r="C164" s="20"/>
      <c r="D164" s="20"/>
      <c r="E164" s="20"/>
      <c r="F164" s="19"/>
      <c r="G164" s="68"/>
    </row>
    <row r="165" spans="1:7" ht="15.75">
      <c r="A165" s="19"/>
      <c r="B165" s="19"/>
      <c r="C165" s="20"/>
      <c r="D165" s="20"/>
      <c r="E165" s="20"/>
      <c r="F165" s="19"/>
      <c r="G165" s="68"/>
    </row>
    <row r="166" spans="1:7" ht="15.75">
      <c r="A166" s="19"/>
      <c r="B166" s="19"/>
      <c r="C166" s="20"/>
      <c r="D166" s="20"/>
      <c r="E166" s="20"/>
      <c r="F166" s="19"/>
      <c r="G166" s="68"/>
    </row>
    <row r="167" spans="1:7" ht="15.75">
      <c r="A167" s="19"/>
      <c r="B167" s="19"/>
      <c r="C167" s="20"/>
      <c r="D167" s="20"/>
      <c r="E167" s="20"/>
      <c r="F167" s="19"/>
      <c r="G167" s="68"/>
    </row>
    <row r="168" spans="1:7" ht="15.75">
      <c r="A168" s="19"/>
      <c r="B168" s="19"/>
      <c r="C168" s="20"/>
      <c r="D168" s="20"/>
      <c r="E168" s="20"/>
      <c r="F168" s="19"/>
      <c r="G168" s="68"/>
    </row>
    <row r="169" spans="1:7" ht="15.75">
      <c r="A169" s="19"/>
      <c r="B169" s="19"/>
      <c r="C169" s="20"/>
      <c r="D169" s="20"/>
      <c r="E169" s="20"/>
      <c r="F169" s="19"/>
      <c r="G169" s="68"/>
    </row>
    <row r="170" spans="1:7" ht="15.75">
      <c r="A170" s="19"/>
      <c r="B170" s="19"/>
      <c r="C170" s="20"/>
      <c r="D170" s="20"/>
      <c r="E170" s="20"/>
      <c r="F170" s="19"/>
      <c r="G170" s="68"/>
    </row>
    <row r="171" spans="1:7" ht="15.75">
      <c r="A171" s="19"/>
      <c r="B171" s="19"/>
      <c r="C171" s="20"/>
      <c r="D171" s="20"/>
      <c r="E171" s="20"/>
      <c r="F171" s="19"/>
      <c r="G171" s="68"/>
    </row>
    <row r="172" spans="1:7" ht="15.75">
      <c r="A172" s="19"/>
      <c r="B172" s="19"/>
      <c r="C172" s="20"/>
      <c r="D172" s="20"/>
      <c r="E172" s="20"/>
      <c r="F172" s="19"/>
      <c r="G172" s="68"/>
    </row>
    <row r="173" spans="1:7" ht="15.75">
      <c r="A173" s="19"/>
      <c r="B173" s="19"/>
      <c r="C173" s="20"/>
      <c r="D173" s="20"/>
      <c r="E173" s="20"/>
      <c r="F173" s="19"/>
      <c r="G173" s="68"/>
    </row>
    <row r="174" spans="1:7" ht="15.75">
      <c r="A174" s="19"/>
      <c r="B174" s="19"/>
      <c r="C174" s="20"/>
      <c r="D174" s="20"/>
      <c r="E174" s="20"/>
      <c r="F174" s="19"/>
      <c r="G174" s="68"/>
    </row>
    <row r="175" spans="1:7" ht="15.75">
      <c r="A175" s="19"/>
      <c r="B175" s="19"/>
      <c r="C175" s="20"/>
      <c r="D175" s="20"/>
      <c r="E175" s="20"/>
      <c r="F175" s="19"/>
      <c r="G175" s="68"/>
    </row>
    <row r="176" spans="1:7" ht="15.75">
      <c r="A176" s="19"/>
      <c r="B176" s="19"/>
      <c r="C176" s="20"/>
      <c r="D176" s="20"/>
      <c r="E176" s="20"/>
      <c r="F176" s="19"/>
      <c r="G176" s="68"/>
    </row>
    <row r="177" spans="1:7" ht="15.75">
      <c r="A177" s="19"/>
      <c r="B177" s="19"/>
      <c r="C177" s="20"/>
      <c r="D177" s="20"/>
      <c r="E177" s="20"/>
      <c r="F177" s="19"/>
      <c r="G177" s="68"/>
    </row>
    <row r="178" spans="1:7" ht="15.75">
      <c r="A178" s="19"/>
      <c r="B178" s="19"/>
      <c r="C178" s="20"/>
      <c r="D178" s="20"/>
      <c r="E178" s="20"/>
      <c r="F178" s="19"/>
      <c r="G178" s="68"/>
    </row>
    <row r="179" spans="1:7" ht="15.75">
      <c r="A179" s="19"/>
      <c r="B179" s="19"/>
      <c r="C179" s="20"/>
      <c r="D179" s="20"/>
      <c r="E179" s="20"/>
      <c r="F179" s="19"/>
      <c r="G179" s="68"/>
    </row>
    <row r="180" spans="1:7" ht="15.75">
      <c r="A180" s="19"/>
      <c r="B180" s="19"/>
      <c r="C180" s="20"/>
      <c r="D180" s="20"/>
      <c r="E180" s="20"/>
      <c r="F180" s="19"/>
      <c r="G180" s="68"/>
    </row>
    <row r="181" spans="1:7" ht="15.75">
      <c r="A181" s="19"/>
      <c r="B181" s="19"/>
      <c r="C181" s="20"/>
      <c r="D181" s="20"/>
      <c r="E181" s="20"/>
      <c r="F181" s="19"/>
      <c r="G181" s="68"/>
    </row>
    <row r="182" spans="1:7" ht="15.75">
      <c r="A182" s="19"/>
      <c r="B182" s="19"/>
      <c r="C182" s="20"/>
      <c r="D182" s="20"/>
      <c r="E182" s="20"/>
      <c r="F182" s="19"/>
      <c r="G182" s="68"/>
    </row>
    <row r="183" spans="1:7" ht="15.75">
      <c r="A183" s="19"/>
      <c r="B183" s="19"/>
      <c r="C183" s="20"/>
      <c r="D183" s="20"/>
      <c r="E183" s="20"/>
      <c r="F183" s="19"/>
      <c r="G183" s="68"/>
    </row>
    <row r="184" spans="1:7" ht="15.75">
      <c r="A184" s="19"/>
      <c r="B184" s="19"/>
      <c r="C184" s="20"/>
      <c r="D184" s="20"/>
      <c r="E184" s="20"/>
      <c r="F184" s="19"/>
      <c r="G184" s="68"/>
    </row>
    <row r="185" spans="1:7" ht="15.75">
      <c r="A185" s="19"/>
      <c r="B185" s="19"/>
      <c r="C185" s="20"/>
      <c r="D185" s="20"/>
      <c r="E185" s="20"/>
      <c r="F185" s="19"/>
      <c r="G185" s="68"/>
    </row>
    <row r="186" spans="1:7" ht="15.75">
      <c r="A186" s="19"/>
      <c r="B186" s="19"/>
      <c r="C186" s="20"/>
      <c r="D186" s="20"/>
      <c r="E186" s="20"/>
      <c r="F186" s="19"/>
      <c r="G186" s="68"/>
    </row>
    <row r="187" spans="1:7" ht="15.75">
      <c r="A187" s="19"/>
      <c r="B187" s="19"/>
      <c r="C187" s="20"/>
      <c r="D187" s="20"/>
      <c r="E187" s="20"/>
      <c r="F187" s="19"/>
      <c r="G187" s="68"/>
    </row>
    <row r="188" spans="1:7" ht="15.75">
      <c r="A188" s="19"/>
      <c r="B188" s="19"/>
      <c r="C188" s="20"/>
      <c r="D188" s="20"/>
      <c r="E188" s="20"/>
      <c r="F188" s="19"/>
      <c r="G188" s="68"/>
    </row>
    <row r="189" spans="1:7" ht="15.75">
      <c r="A189" s="19"/>
      <c r="B189" s="19"/>
      <c r="C189" s="20"/>
      <c r="D189" s="20"/>
      <c r="E189" s="20"/>
      <c r="F189" s="19"/>
      <c r="G189" s="68"/>
    </row>
    <row r="190" spans="1:7" ht="15.75">
      <c r="A190" s="19"/>
      <c r="B190" s="19"/>
      <c r="C190" s="20"/>
      <c r="D190" s="20"/>
      <c r="E190" s="20"/>
      <c r="F190" s="19"/>
      <c r="G190" s="68"/>
    </row>
    <row r="191" spans="1:7" ht="15.75">
      <c r="A191" s="19"/>
      <c r="B191" s="19"/>
      <c r="C191" s="20"/>
      <c r="D191" s="20"/>
      <c r="E191" s="20"/>
      <c r="F191" s="19"/>
      <c r="G191" s="68"/>
    </row>
    <row r="192" spans="1:7" ht="15.75">
      <c r="A192" s="19"/>
      <c r="B192" s="19"/>
      <c r="C192" s="20"/>
      <c r="D192" s="20"/>
      <c r="E192" s="20"/>
      <c r="F192" s="19"/>
      <c r="G192" s="68"/>
    </row>
    <row r="193" spans="1:7" ht="15.75">
      <c r="A193" s="19"/>
      <c r="B193" s="19"/>
      <c r="C193" s="20"/>
      <c r="D193" s="20"/>
      <c r="E193" s="20"/>
      <c r="F193" s="19"/>
      <c r="G193" s="68"/>
    </row>
    <row r="194" spans="1:7" ht="15.75">
      <c r="A194" s="19"/>
      <c r="B194" s="19"/>
      <c r="C194" s="20"/>
      <c r="D194" s="20"/>
      <c r="E194" s="20"/>
      <c r="F194" s="19"/>
      <c r="G194" s="68"/>
    </row>
    <row r="195" spans="1:7" ht="15.75">
      <c r="A195" s="19"/>
      <c r="B195" s="19"/>
      <c r="C195" s="20"/>
      <c r="D195" s="20"/>
      <c r="E195" s="20"/>
      <c r="F195" s="19"/>
      <c r="G195" s="68"/>
    </row>
    <row r="196" spans="1:7" ht="15.75">
      <c r="A196" s="19"/>
      <c r="B196" s="19"/>
      <c r="C196" s="20"/>
      <c r="D196" s="20"/>
      <c r="E196" s="20"/>
      <c r="F196" s="19"/>
      <c r="G196" s="68"/>
    </row>
    <row r="197" spans="1:7" ht="15.75">
      <c r="A197" s="19"/>
      <c r="B197" s="19"/>
      <c r="C197" s="20"/>
      <c r="D197" s="20"/>
      <c r="E197" s="20"/>
      <c r="F197" s="19"/>
      <c r="G197" s="68"/>
    </row>
    <row r="198" spans="1:7" ht="15.75">
      <c r="A198" s="19"/>
      <c r="B198" s="19"/>
      <c r="C198" s="20"/>
      <c r="D198" s="20"/>
      <c r="E198" s="20"/>
      <c r="F198" s="19"/>
      <c r="G198" s="68"/>
    </row>
    <row r="199" spans="1:7" ht="15.75">
      <c r="A199" s="19"/>
      <c r="B199" s="19"/>
      <c r="C199" s="20"/>
      <c r="D199" s="20"/>
      <c r="E199" s="20"/>
      <c r="F199" s="19"/>
      <c r="G199" s="68"/>
    </row>
    <row r="200" spans="1:7" ht="15.75">
      <c r="A200" s="19"/>
      <c r="B200" s="19"/>
      <c r="C200" s="20"/>
      <c r="D200" s="20"/>
      <c r="E200" s="20"/>
      <c r="F200" s="19"/>
      <c r="G200" s="68"/>
    </row>
    <row r="201" spans="1:7" ht="15.75">
      <c r="A201" s="19"/>
      <c r="B201" s="19"/>
      <c r="C201" s="20"/>
      <c r="D201" s="20"/>
      <c r="E201" s="20"/>
      <c r="F201" s="19"/>
      <c r="G201" s="68"/>
    </row>
    <row r="202" spans="1:7" ht="15.75">
      <c r="A202" s="19"/>
      <c r="B202" s="19"/>
      <c r="C202" s="20"/>
      <c r="D202" s="20"/>
      <c r="E202" s="20"/>
      <c r="F202" s="19"/>
      <c r="G202" s="68"/>
    </row>
  </sheetData>
  <sheetProtection/>
  <mergeCells count="12">
    <mergeCell ref="E13:F13"/>
    <mergeCell ref="A40:G40"/>
    <mergeCell ref="C13:D13"/>
    <mergeCell ref="A9:G9"/>
    <mergeCell ref="A10:G10"/>
    <mergeCell ref="A41:D41"/>
    <mergeCell ref="E41:G41"/>
    <mergeCell ref="A42:B42"/>
    <mergeCell ref="E42:F42"/>
    <mergeCell ref="A12:D12"/>
    <mergeCell ref="E12:G12"/>
    <mergeCell ref="A13:B13"/>
  </mergeCells>
  <printOptions/>
  <pageMargins left="0.7" right="0.7" top="0.75" bottom="0.75" header="0.3" footer="0.3"/>
  <pageSetup fitToHeight="0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Ciriaco Garcia</cp:lastModifiedBy>
  <cp:lastPrinted>2024-03-08T16:07:41Z</cp:lastPrinted>
  <dcterms:created xsi:type="dcterms:W3CDTF">2022-09-05T17:42:23Z</dcterms:created>
  <dcterms:modified xsi:type="dcterms:W3CDTF">2024-04-03T15:56:40Z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A0B44A456053326E0775961CF3DF6AA61068147F95C4752B07583CA4120EDB6018B2A9E45438CDD00EA7231C39B902987FCC732BA2CA4568D9050C4BCD6ED3569434A7C5D6E4A8175A8C2F70C42D89AF12B50A5B17918FC0B7585962C2CBD42CBE10C5521AB70360B118A8DCB21F343CB275479C1559CDF4A7B315AB114DDF9</vt:lpwstr>
  </property>
  <property fmtid="{D5CDD505-2E9C-101B-9397-08002B2CF9AE}" pid="8" name="Business Objects Context Information6">
    <vt:lpwstr>1A6E9646821350AED8ACF9A5B1ED2E6479516B872D2248E1FCC8A41C0331B33866447904929D50D52164373375B5A9F5E5B8A7DCD934BCD9C72133433161C060235DA3D9745BA2A798966352A881963A5C0869E87E53E82A521965D65C3960E27C1CBAE7E0872691259F0E4F4FE2A7E8284D3A97B9CAB385C436A10603A1EE1</vt:lpwstr>
  </property>
  <property fmtid="{D5CDD505-2E9C-101B-9397-08002B2CF9AE}" pid="9" name="Business Objects Context Information7">
    <vt:lpwstr>B3D3DAF9B229E552E15332FB4E7B9E51DA4313481A1B81547EA4E0B1946FC5ADEA8AAF975</vt:lpwstr>
  </property>
</Properties>
</file>