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Nueva carpeta ESTADODOS 2022\"/>
    </mc:Choice>
  </mc:AlternateContent>
  <xr:revisionPtr revIDLastSave="0" documentId="13_ncr:1_{62123FD3-5D5E-4151-80F5-177FBE17B6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16" i="1"/>
  <c r="C26" i="1" s="1"/>
  <c r="C25" i="1"/>
  <c r="D16" i="1"/>
</calcChain>
</file>

<file path=xl/sharedStrings.xml><?xml version="1.0" encoding="utf-8"?>
<sst xmlns="http://schemas.openxmlformats.org/spreadsheetml/2006/main" count="27" uniqueCount="27">
  <si>
    <t>Archivo General de la Nación</t>
  </si>
  <si>
    <t>Estado de Rendimiento Finaciero</t>
  </si>
  <si>
    <t>(Valores en RD$)</t>
  </si>
  <si>
    <t xml:space="preserve">Ingresos </t>
  </si>
  <si>
    <t>Ingresos por transacciones con contraprestación (Nota 16)</t>
  </si>
  <si>
    <t>Total ingresos</t>
  </si>
  <si>
    <t xml:space="preserve"> </t>
  </si>
  <si>
    <t xml:space="preserve">Gastos </t>
  </si>
  <si>
    <t>Total gastos</t>
  </si>
  <si>
    <t>Resultados positivos (ahorro) / negativo (desahorro)</t>
  </si>
  <si>
    <t>NOTA</t>
  </si>
  <si>
    <t>Roberto Cassá</t>
  </si>
  <si>
    <t xml:space="preserve">Director General </t>
  </si>
  <si>
    <t>Ciriaco García Mesón</t>
  </si>
  <si>
    <t>Sata Reyes</t>
  </si>
  <si>
    <t xml:space="preserve">Contador </t>
  </si>
  <si>
    <t xml:space="preserve">Enc. Administrativo y Financiero </t>
  </si>
  <si>
    <t xml:space="preserve">Al 31  DE diciembre   2022 y 2021 </t>
  </si>
  <si>
    <t>Transferencias y Donaciones (Nota 18)</t>
  </si>
  <si>
    <t>Recargos, multas y otros ingresos (Nota 17)</t>
  </si>
  <si>
    <t>Sueldos, salarios y beneficios a empleados (Nota 19)</t>
  </si>
  <si>
    <t>Subvenciones y otros pagos por transferencias (Nota 20)</t>
  </si>
  <si>
    <t>Suministros y materiales para consumo (Nota 21)</t>
  </si>
  <si>
    <t>Gasto de depreciación y amortización (Nota 22)</t>
  </si>
  <si>
    <t>Otros gastos (Nota 23 y 24)</t>
  </si>
  <si>
    <t>Gastos financieros(Nota 25)</t>
  </si>
  <si>
    <t>Las notas en las páginas 7 al 25 son parte integral de estos Estados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</si>
</sst>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  <numFmt numFmtId="166" formatCode="###0;###0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7" fontId="3" fillId="0" borderId="0" xfId="1" applyNumberFormat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11" fillId="0" borderId="0" xfId="0" applyFont="1"/>
    <xf numFmtId="43" fontId="1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0" fillId="0" borderId="0" xfId="0" applyNumberFormat="1"/>
    <xf numFmtId="41" fontId="0" fillId="0" borderId="0" xfId="0" applyNumberFormat="1"/>
  </cellXfs>
  <cellStyles count="15">
    <cellStyle name="Comma_Hoja de trabajo flujo 2007" xfId="8" xr:uid="{00000000-0005-0000-0000-000000000000}"/>
    <cellStyle name="Millares" xfId="1" builtinId="3"/>
    <cellStyle name="Millares 2" xfId="3" xr:uid="{00000000-0005-0000-0000-000002000000}"/>
    <cellStyle name="Millares 3" xfId="7" xr:uid="{00000000-0005-0000-0000-000003000000}"/>
    <cellStyle name="Millares 3 2" xfId="6" xr:uid="{00000000-0005-0000-0000-000004000000}"/>
    <cellStyle name="Millares 4" xfId="12" xr:uid="{00000000-0005-0000-0000-000005000000}"/>
    <cellStyle name="Millares 5" xfId="11" xr:uid="{00000000-0005-0000-0000-000006000000}"/>
    <cellStyle name="Millares 7" xfId="13" xr:uid="{00000000-0005-0000-0000-000007000000}"/>
    <cellStyle name="Millares 9" xfId="14" xr:uid="{00000000-0005-0000-0000-000008000000}"/>
    <cellStyle name="Moneda 2" xfId="4" xr:uid="{00000000-0005-0000-0000-000009000000}"/>
    <cellStyle name="Normal" xfId="0" builtinId="0"/>
    <cellStyle name="Normal 2" xfId="9" xr:uid="{00000000-0005-0000-0000-00000B000000}"/>
    <cellStyle name="Normal 2 2" xfId="2" xr:uid="{00000000-0005-0000-0000-00000C000000}"/>
    <cellStyle name="Normal 2 2 2" xfId="5" xr:uid="{00000000-0005-0000-0000-00000D000000}"/>
    <cellStyle name="Normal 3" xfId="1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0</xdr:rowOff>
    </xdr:from>
    <xdr:to>
      <xdr:col>3</xdr:col>
      <xdr:colOff>28576</xdr:colOff>
      <xdr:row>4</xdr:row>
      <xdr:rowOff>171450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5" y="0"/>
          <a:ext cx="3552826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32</xdr:row>
      <xdr:rowOff>180975</xdr:rowOff>
    </xdr:from>
    <xdr:to>
      <xdr:col>1</xdr:col>
      <xdr:colOff>1885950</xdr:colOff>
      <xdr:row>37</xdr:row>
      <xdr:rowOff>9525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1167" r="10660" b="25389"/>
        <a:stretch>
          <a:fillRect/>
        </a:stretch>
      </xdr:blipFill>
      <xdr:spPr bwMode="auto">
        <a:xfrm>
          <a:off x="142875" y="6410325"/>
          <a:ext cx="1905000" cy="7810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2876550</xdr:colOff>
      <xdr:row>35</xdr:row>
      <xdr:rowOff>38100</xdr:rowOff>
    </xdr:from>
    <xdr:to>
      <xdr:col>3</xdr:col>
      <xdr:colOff>914400</xdr:colOff>
      <xdr:row>42</xdr:row>
      <xdr:rowOff>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6838950"/>
          <a:ext cx="25050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29</xdr:row>
      <xdr:rowOff>190499</xdr:rowOff>
    </xdr:from>
    <xdr:to>
      <xdr:col>2</xdr:col>
      <xdr:colOff>400050</xdr:colOff>
      <xdr:row>33</xdr:row>
      <xdr:rowOff>19050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38350" y="5848349"/>
          <a:ext cx="2000250" cy="5905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5"/>
  <sheetViews>
    <sheetView tabSelected="1" workbookViewId="0">
      <selection activeCell="F26" sqref="F26"/>
    </sheetView>
  </sheetViews>
  <sheetFormatPr baseColWidth="10" defaultRowHeight="15" x14ac:dyDescent="0.25"/>
  <cols>
    <col min="1" max="1" width="2.42578125" customWidth="1"/>
    <col min="2" max="2" width="52.140625" customWidth="1"/>
    <col min="3" max="3" width="14.85546875" customWidth="1"/>
    <col min="4" max="4" width="16.28515625" customWidth="1"/>
    <col min="7" max="7" width="14.140625" bestFit="1" customWidth="1"/>
  </cols>
  <sheetData>
    <row r="1" spans="1:4" x14ac:dyDescent="0.25">
      <c r="A1" s="2"/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2"/>
      <c r="B5" s="2"/>
      <c r="C5" s="2"/>
      <c r="D5" s="2"/>
    </row>
    <row r="6" spans="1:4" ht="18.75" x14ac:dyDescent="0.25">
      <c r="A6" s="20" t="s">
        <v>0</v>
      </c>
      <c r="B6" s="20"/>
      <c r="C6" s="20"/>
      <c r="D6" s="20"/>
    </row>
    <row r="7" spans="1:4" ht="18.75" x14ac:dyDescent="0.25">
      <c r="A7" s="20" t="s">
        <v>1</v>
      </c>
      <c r="B7" s="20"/>
      <c r="C7" s="20"/>
      <c r="D7" s="20"/>
    </row>
    <row r="8" spans="1:4" x14ac:dyDescent="0.25">
      <c r="A8" s="18" t="s">
        <v>17</v>
      </c>
      <c r="B8" s="18"/>
      <c r="C8" s="18"/>
      <c r="D8" s="18"/>
    </row>
    <row r="9" spans="1:4" ht="15.75" x14ac:dyDescent="0.25">
      <c r="A9" s="21" t="s">
        <v>2</v>
      </c>
      <c r="B9" s="21"/>
      <c r="C9" s="21"/>
      <c r="D9" s="21"/>
    </row>
    <row r="10" spans="1:4" x14ac:dyDescent="0.25">
      <c r="A10" s="1"/>
      <c r="B10" s="1"/>
      <c r="C10" s="3">
        <v>2022</v>
      </c>
      <c r="D10" s="3">
        <v>2021</v>
      </c>
    </row>
    <row r="11" spans="1:4" x14ac:dyDescent="0.25">
      <c r="C11" s="3"/>
      <c r="D11" s="3"/>
    </row>
    <row r="12" spans="1:4" x14ac:dyDescent="0.25">
      <c r="A12" s="4" t="s">
        <v>3</v>
      </c>
      <c r="B12" s="5"/>
      <c r="C12" s="6"/>
      <c r="D12" s="6"/>
    </row>
    <row r="13" spans="1:4" x14ac:dyDescent="0.25">
      <c r="A13" s="1"/>
      <c r="B13" s="1" t="s">
        <v>4</v>
      </c>
      <c r="C13" s="13">
        <v>13479083.83</v>
      </c>
      <c r="D13" s="13">
        <v>7338328.7300000004</v>
      </c>
    </row>
    <row r="14" spans="1:4" x14ac:dyDescent="0.25">
      <c r="A14" s="1"/>
      <c r="B14" s="1" t="s">
        <v>19</v>
      </c>
      <c r="C14" s="13">
        <v>690215.59</v>
      </c>
      <c r="D14" s="14">
        <v>274383.3</v>
      </c>
    </row>
    <row r="15" spans="1:4" x14ac:dyDescent="0.25">
      <c r="A15" s="1"/>
      <c r="B15" s="1" t="s">
        <v>18</v>
      </c>
      <c r="C15" s="13">
        <v>318571669.92000002</v>
      </c>
      <c r="D15" s="13">
        <v>257195138.97</v>
      </c>
    </row>
    <row r="16" spans="1:4" x14ac:dyDescent="0.25">
      <c r="A16" s="4" t="s">
        <v>5</v>
      </c>
      <c r="B16" s="1"/>
      <c r="C16" s="11">
        <f>SUM(C13:C15)</f>
        <v>332740969.34000003</v>
      </c>
      <c r="D16" s="11">
        <f>SUM(D13:D15)</f>
        <v>264807851</v>
      </c>
    </row>
    <row r="17" spans="1:7" x14ac:dyDescent="0.25">
      <c r="A17" s="1"/>
      <c r="B17" s="1" t="s">
        <v>6</v>
      </c>
      <c r="C17" s="7"/>
      <c r="D17" s="7"/>
    </row>
    <row r="18" spans="1:7" x14ac:dyDescent="0.25">
      <c r="A18" s="4" t="s">
        <v>7</v>
      </c>
      <c r="B18" s="1"/>
      <c r="C18" s="8"/>
      <c r="D18" s="8"/>
    </row>
    <row r="19" spans="1:7" x14ac:dyDescent="0.25">
      <c r="A19" s="1"/>
      <c r="B19" s="1" t="s">
        <v>20</v>
      </c>
      <c r="C19" s="7">
        <v>189180502.05000001</v>
      </c>
      <c r="D19" s="7">
        <v>164911363.57000002</v>
      </c>
      <c r="G19" s="22"/>
    </row>
    <row r="20" spans="1:7" x14ac:dyDescent="0.25">
      <c r="A20" s="1"/>
      <c r="B20" s="1" t="s">
        <v>21</v>
      </c>
      <c r="C20" s="7">
        <v>1232491.48</v>
      </c>
      <c r="D20" s="7">
        <v>884683.77</v>
      </c>
    </row>
    <row r="21" spans="1:7" x14ac:dyDescent="0.25">
      <c r="A21" s="1"/>
      <c r="B21" s="1" t="s">
        <v>22</v>
      </c>
      <c r="C21" s="7">
        <v>18741995.77</v>
      </c>
      <c r="D21" s="7">
        <v>20575008</v>
      </c>
    </row>
    <row r="22" spans="1:7" x14ac:dyDescent="0.25">
      <c r="A22" s="1"/>
      <c r="B22" s="1" t="s">
        <v>23</v>
      </c>
      <c r="C22" s="15">
        <v>21952522.949999999</v>
      </c>
      <c r="D22" s="15">
        <v>21046456.309999999</v>
      </c>
    </row>
    <row r="23" spans="1:7" x14ac:dyDescent="0.25">
      <c r="A23" s="1"/>
      <c r="B23" s="1" t="s">
        <v>24</v>
      </c>
      <c r="C23" s="15">
        <f>60489432.85-9580.73</f>
        <v>60479852.120000005</v>
      </c>
      <c r="D23" s="7">
        <v>47719292</v>
      </c>
    </row>
    <row r="24" spans="1:7" x14ac:dyDescent="0.25">
      <c r="A24" s="1"/>
      <c r="B24" t="s">
        <v>25</v>
      </c>
      <c r="C24" s="15">
        <v>9580.73</v>
      </c>
      <c r="D24" s="7">
        <v>792729.31</v>
      </c>
    </row>
    <row r="25" spans="1:7" x14ac:dyDescent="0.25">
      <c r="A25" s="4" t="s">
        <v>8</v>
      </c>
      <c r="B25" s="1"/>
      <c r="C25" s="9">
        <f>SUM(C19:C24)</f>
        <v>291596945.10000002</v>
      </c>
      <c r="D25" s="9">
        <v>255929532.96000004</v>
      </c>
    </row>
    <row r="26" spans="1:7" ht="15.75" thickBot="1" x14ac:dyDescent="0.3">
      <c r="A26" s="4" t="s">
        <v>9</v>
      </c>
      <c r="B26" s="1"/>
      <c r="C26" s="10">
        <f>+C16-C25</f>
        <v>41144024.24000001</v>
      </c>
      <c r="D26" s="10">
        <v>8878318.0399999619</v>
      </c>
      <c r="F26" s="23"/>
    </row>
    <row r="27" spans="1:7" ht="15.75" thickTop="1" x14ac:dyDescent="0.25">
      <c r="A27" s="4"/>
      <c r="B27" s="1"/>
      <c r="C27" s="1"/>
      <c r="D27" s="1"/>
    </row>
    <row r="28" spans="1:7" ht="15.75" x14ac:dyDescent="0.25">
      <c r="A28" s="2" t="s">
        <v>10</v>
      </c>
      <c r="B28" s="16" t="s">
        <v>26</v>
      </c>
      <c r="C28" s="16"/>
      <c r="D28" s="1"/>
    </row>
    <row r="34" spans="1:4" x14ac:dyDescent="0.25">
      <c r="A34" s="4"/>
      <c r="B34" s="19" t="s">
        <v>11</v>
      </c>
      <c r="C34" s="19"/>
      <c r="D34" s="19"/>
    </row>
    <row r="35" spans="1:4" x14ac:dyDescent="0.25">
      <c r="A35" s="4"/>
      <c r="B35" s="18" t="s">
        <v>12</v>
      </c>
      <c r="C35" s="18"/>
      <c r="D35" s="18"/>
    </row>
    <row r="36" spans="1:4" x14ac:dyDescent="0.25">
      <c r="A36" s="4"/>
      <c r="B36" s="12"/>
      <c r="C36" s="12"/>
      <c r="D36" s="12"/>
    </row>
    <row r="37" spans="1:4" x14ac:dyDescent="0.25">
      <c r="A37" s="4"/>
      <c r="B37" s="1" t="s">
        <v>13</v>
      </c>
      <c r="C37" s="12" t="s">
        <v>14</v>
      </c>
    </row>
    <row r="38" spans="1:4" x14ac:dyDescent="0.25">
      <c r="B38" s="4" t="s">
        <v>15</v>
      </c>
      <c r="C38" s="17" t="s">
        <v>16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</sheetData>
  <mergeCells count="6">
    <mergeCell ref="B35:D35"/>
    <mergeCell ref="B34:D34"/>
    <mergeCell ref="A6:D6"/>
    <mergeCell ref="A7:D7"/>
    <mergeCell ref="A8:D8"/>
    <mergeCell ref="A9:D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2023-01-24T18:34:59Z</cp:lastPrinted>
  <dcterms:created xsi:type="dcterms:W3CDTF">2022-01-26T13:04:11Z</dcterms:created>
  <dcterms:modified xsi:type="dcterms:W3CDTF">2023-01-24T20:27:46Z</dcterms:modified>
</cp:coreProperties>
</file>